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35" windowHeight="9045" activeTab="2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<sst xmlns="http://schemas.openxmlformats.org/spreadsheetml/2006/main" count="181" uniqueCount="63">
  <si>
    <t>M</t>
  </si>
  <si>
    <t>W</t>
  </si>
  <si>
    <t>Name</t>
  </si>
  <si>
    <t>Cat</t>
  </si>
  <si>
    <t>TOTAL</t>
  </si>
  <si>
    <t>diff</t>
  </si>
  <si>
    <t>diff *2</t>
  </si>
  <si>
    <t>Ikonen Pasi</t>
  </si>
  <si>
    <t>Smola Michal</t>
  </si>
  <si>
    <t>Procházka Jan</t>
  </si>
  <si>
    <t>Šedivý Jan</t>
  </si>
  <si>
    <t>Mrázek Jan</t>
  </si>
  <si>
    <t xml:space="preserve">Losman Petr </t>
  </si>
  <si>
    <t>Šmehlík Eda</t>
  </si>
  <si>
    <t>Kodeda Štěpán</t>
  </si>
  <si>
    <t>Jirásek Michal</t>
  </si>
  <si>
    <t>Dlabaja Tomáš</t>
  </si>
  <si>
    <t>Kozák Osvald</t>
  </si>
  <si>
    <t>Rajnošek Zdeněk</t>
  </si>
  <si>
    <t xml:space="preserve">Egrt  </t>
  </si>
  <si>
    <t>Brožková Dana</t>
  </si>
  <si>
    <t>Brožková Radka</t>
  </si>
  <si>
    <t>Juřeníková Eva</t>
  </si>
  <si>
    <t>Stará Zdenka</t>
  </si>
  <si>
    <t>Topinková Monika</t>
  </si>
  <si>
    <t>Kauppi Minna</t>
  </si>
  <si>
    <t>Kovářová Kristýna</t>
  </si>
  <si>
    <t>Krafková Lucka</t>
  </si>
  <si>
    <t>Mádlová Věra</t>
  </si>
  <si>
    <t>Mervartová Kristýna</t>
  </si>
  <si>
    <t>WOMEN</t>
  </si>
  <si>
    <t>MEN</t>
  </si>
  <si>
    <t>Incomplete:</t>
  </si>
  <si>
    <t>5 - START LOOPS</t>
  </si>
  <si>
    <t xml:space="preserve"> no time</t>
  </si>
  <si>
    <t>no time</t>
  </si>
  <si>
    <t>start 6</t>
  </si>
  <si>
    <t xml:space="preserve">diff </t>
  </si>
  <si>
    <t>Diogo Miguel</t>
  </si>
  <si>
    <t>Fortunato Jorge</t>
  </si>
  <si>
    <t>Waaler Kaas Carl</t>
  </si>
  <si>
    <t>Savig Andreas</t>
  </si>
  <si>
    <t>Olsen Trygve</t>
  </si>
  <si>
    <t>Ruttenborg Vegard</t>
  </si>
  <si>
    <t>Gullord Eskil</t>
  </si>
  <si>
    <t>Panchártková Jana</t>
  </si>
  <si>
    <t>Duchová Iveta</t>
  </si>
  <si>
    <t>Svobodná Šárka</t>
  </si>
  <si>
    <t>Schjerve Nikoline</t>
  </si>
  <si>
    <t>Godager Lene</t>
  </si>
  <si>
    <t>A</t>
  </si>
  <si>
    <t>B</t>
  </si>
  <si>
    <t>C</t>
  </si>
  <si>
    <t>D</t>
  </si>
  <si>
    <t>E</t>
  </si>
  <si>
    <t>F</t>
  </si>
  <si>
    <t>G</t>
  </si>
  <si>
    <t>H</t>
  </si>
  <si>
    <t>X</t>
  </si>
  <si>
    <t>Leite Nuno</t>
  </si>
  <si>
    <t>00.00,0</t>
  </si>
  <si>
    <t>Ideal time:</t>
  </si>
  <si>
    <t>start PM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</si>
</sst>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u val="single"/>
      <sz val="10"/>
      <color indexed="10"/>
      <name val="Arial"/>
      <family val="2"/>
    </font>
    <font>
      <b/>
      <i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5" fontId="0" fillId="0" borderId="0" xfId="0" applyNumberFormat="1" applyAlignment="1">
      <alignment/>
    </xf>
    <xf numFmtId="47" fontId="0" fillId="0" borderId="0" xfId="0" applyNumberFormat="1" applyAlignment="1">
      <alignment/>
    </xf>
    <xf numFmtId="173" fontId="2" fillId="0" borderId="0" xfId="15" applyNumberFormat="1" applyFont="1" applyAlignment="1">
      <alignment/>
    </xf>
    <xf numFmtId="173" fontId="2" fillId="0" borderId="0" xfId="15" applyNumberFormat="1" applyFont="1" applyAlignment="1">
      <alignment horizontal="center"/>
    </xf>
    <xf numFmtId="4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3" fontId="3" fillId="0" borderId="0" xfId="15" applyNumberFormat="1" applyFont="1" applyAlignment="1">
      <alignment horizontal="center"/>
    </xf>
    <xf numFmtId="4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47" fontId="2" fillId="0" borderId="1" xfId="0" applyNumberFormat="1" applyFont="1" applyBorder="1" applyAlignment="1">
      <alignment horizontal="center"/>
    </xf>
    <xf numFmtId="47" fontId="4" fillId="0" borderId="1" xfId="0" applyNumberFormat="1" applyFont="1" applyBorder="1" applyAlignment="1">
      <alignment horizontal="center"/>
    </xf>
    <xf numFmtId="47" fontId="0" fillId="0" borderId="1" xfId="0" applyNumberFormat="1" applyBorder="1" applyAlignment="1">
      <alignment/>
    </xf>
    <xf numFmtId="47" fontId="0" fillId="0" borderId="1" xfId="0" applyNumberFormat="1" applyFont="1" applyBorder="1" applyAlignment="1">
      <alignment/>
    </xf>
    <xf numFmtId="47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20" fontId="0" fillId="0" borderId="0" xfId="0" applyNumberFormat="1" applyAlignment="1">
      <alignment/>
    </xf>
    <xf numFmtId="0" fontId="5" fillId="3" borderId="1" xfId="0" applyFont="1" applyFill="1" applyBorder="1" applyAlignment="1">
      <alignment/>
    </xf>
    <xf numFmtId="173" fontId="5" fillId="3" borderId="0" xfId="15" applyNumberFormat="1" applyFont="1" applyFill="1" applyAlignment="1">
      <alignment/>
    </xf>
    <xf numFmtId="0" fontId="6" fillId="0" borderId="1" xfId="0" applyFont="1" applyBorder="1" applyAlignment="1">
      <alignment/>
    </xf>
    <xf numFmtId="0" fontId="2" fillId="0" borderId="0" xfId="0" applyFont="1" applyAlignment="1">
      <alignment/>
    </xf>
    <xf numFmtId="47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47" fontId="3" fillId="0" borderId="1" xfId="0" applyNumberFormat="1" applyFont="1" applyBorder="1" applyAlignment="1">
      <alignment horizontal="center"/>
    </xf>
    <xf numFmtId="47" fontId="7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47" fontId="6" fillId="0" borderId="1" xfId="0" applyNumberFormat="1" applyFont="1" applyBorder="1" applyAlignment="1">
      <alignment/>
    </xf>
    <xf numFmtId="47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7" fontId="2" fillId="0" borderId="0" xfId="0" applyNumberFormat="1" applyFont="1" applyBorder="1" applyAlignment="1">
      <alignment horizontal="center"/>
    </xf>
    <xf numFmtId="47" fontId="4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47" fontId="8" fillId="0" borderId="0" xfId="0" applyNumberFormat="1" applyFont="1" applyBorder="1" applyAlignment="1">
      <alignment horizontal="center"/>
    </xf>
    <xf numFmtId="47" fontId="7" fillId="0" borderId="1" xfId="0" applyNumberFormat="1" applyFont="1" applyFill="1" applyBorder="1" applyAlignment="1">
      <alignment/>
    </xf>
    <xf numFmtId="47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workbookViewId="0" topLeftCell="A1">
      <selection activeCell="A1" sqref="A1:N32"/>
    </sheetView>
  </sheetViews>
  <sheetFormatPr defaultColWidth="9.140625" defaultRowHeight="12.75"/>
  <cols>
    <col min="1" max="1" width="17.57421875" style="0" customWidth="1"/>
    <col min="2" max="2" width="3.7109375" style="0" customWidth="1"/>
    <col min="3" max="3" width="9.140625" style="6" customWidth="1"/>
    <col min="4" max="5" width="9.140625" style="9" customWidth="1"/>
    <col min="6" max="13" width="9.140625" style="1" customWidth="1"/>
  </cols>
  <sheetData>
    <row r="1" ht="12.75">
      <c r="A1" s="21" t="s">
        <v>33</v>
      </c>
    </row>
    <row r="3" spans="1:14" s="3" customFormat="1" ht="12.75">
      <c r="A3" s="19" t="s">
        <v>31</v>
      </c>
      <c r="B3" s="3" t="s">
        <v>3</v>
      </c>
      <c r="C3" s="4" t="s">
        <v>4</v>
      </c>
      <c r="D3" s="7" t="s">
        <v>5</v>
      </c>
      <c r="E3" s="7" t="s">
        <v>36</v>
      </c>
      <c r="F3" s="3">
        <v>1</v>
      </c>
      <c r="G3" s="3">
        <v>2</v>
      </c>
      <c r="H3" s="3">
        <v>3</v>
      </c>
      <c r="I3" s="3">
        <v>4</v>
      </c>
      <c r="J3" s="3">
        <v>5</v>
      </c>
      <c r="K3" s="3">
        <v>6</v>
      </c>
      <c r="L3" s="3">
        <v>7</v>
      </c>
      <c r="M3" s="3">
        <v>8</v>
      </c>
      <c r="N3" s="3">
        <v>9</v>
      </c>
    </row>
    <row r="4" spans="1:15" ht="12.75">
      <c r="A4" s="10" t="s">
        <v>7</v>
      </c>
      <c r="B4" s="10" t="s">
        <v>0</v>
      </c>
      <c r="C4" s="11">
        <f aca="true" t="shared" si="0" ref="C4:C15">SUM(F4:N4)</f>
        <v>0.02127314814814815</v>
      </c>
      <c r="D4" s="12">
        <f aca="true" t="shared" si="1" ref="D4:D15">+C4-$C$4</f>
        <v>0</v>
      </c>
      <c r="E4" s="12">
        <f>+D4/4</f>
        <v>0</v>
      </c>
      <c r="F4" s="14">
        <v>0.0016782407407407406</v>
      </c>
      <c r="G4" s="14">
        <v>0.0021875</v>
      </c>
      <c r="H4" s="14">
        <v>0.0018981481481481482</v>
      </c>
      <c r="I4" s="14">
        <v>0.0027083333333333334</v>
      </c>
      <c r="J4" s="14">
        <v>0.002835648148148148</v>
      </c>
      <c r="K4" s="14">
        <v>0.0026388888888888885</v>
      </c>
      <c r="L4" s="14">
        <v>0.002488425925925926</v>
      </c>
      <c r="M4" s="14">
        <v>0.0014814814814814814</v>
      </c>
      <c r="N4" s="14">
        <v>0.003356481481481481</v>
      </c>
      <c r="O4" s="2"/>
    </row>
    <row r="5" spans="1:14" ht="12.75">
      <c r="A5" s="10" t="s">
        <v>18</v>
      </c>
      <c r="B5" s="10" t="s">
        <v>0</v>
      </c>
      <c r="C5" s="11">
        <f t="shared" si="0"/>
        <v>0.0240625</v>
      </c>
      <c r="D5" s="12">
        <f t="shared" si="1"/>
        <v>0.002789351851851852</v>
      </c>
      <c r="E5" s="12">
        <f aca="true" t="shared" si="2" ref="E5:E12">+D5/4</f>
        <v>0.000697337962962963</v>
      </c>
      <c r="F5" s="13">
        <v>0.002002314814814815</v>
      </c>
      <c r="G5" s="13">
        <v>0.002199074074074074</v>
      </c>
      <c r="H5" s="13">
        <v>0.0021180555555555553</v>
      </c>
      <c r="I5" s="13">
        <v>0.003981481481481482</v>
      </c>
      <c r="J5" s="13">
        <v>0.0020601851851851853</v>
      </c>
      <c r="K5" s="13">
        <v>0.004039351851851852</v>
      </c>
      <c r="L5" s="13">
        <v>0.0026388888888888885</v>
      </c>
      <c r="M5" s="13">
        <v>0.001689814814814815</v>
      </c>
      <c r="N5" s="13">
        <v>0.0033333333333333335</v>
      </c>
    </row>
    <row r="6" spans="1:15" ht="12.75">
      <c r="A6" s="10" t="s">
        <v>9</v>
      </c>
      <c r="B6" s="10" t="s">
        <v>0</v>
      </c>
      <c r="C6" s="11">
        <f t="shared" si="0"/>
        <v>0.02488425925925926</v>
      </c>
      <c r="D6" s="12">
        <f t="shared" si="1"/>
        <v>0.00361111111111111</v>
      </c>
      <c r="E6" s="12">
        <f t="shared" si="2"/>
        <v>0.0009027777777777775</v>
      </c>
      <c r="F6" s="14">
        <v>0.0029282407407407412</v>
      </c>
      <c r="G6" s="14">
        <v>0.0026041666666666665</v>
      </c>
      <c r="H6" s="14">
        <v>0.0020486111111111113</v>
      </c>
      <c r="I6" s="14">
        <v>0.0035416666666666665</v>
      </c>
      <c r="J6" s="14">
        <v>0.0026041666666666665</v>
      </c>
      <c r="K6" s="14">
        <v>0.0026504629629629625</v>
      </c>
      <c r="L6" s="14">
        <v>0.0026504629629629625</v>
      </c>
      <c r="M6" s="14">
        <v>0.0023032407407407407</v>
      </c>
      <c r="N6" s="14">
        <v>0.0035532407407407405</v>
      </c>
      <c r="O6" s="2"/>
    </row>
    <row r="7" spans="1:16" ht="12.75">
      <c r="A7" s="10" t="s">
        <v>16</v>
      </c>
      <c r="B7" s="10" t="s">
        <v>0</v>
      </c>
      <c r="C7" s="11">
        <f t="shared" si="0"/>
        <v>0.025231481481481483</v>
      </c>
      <c r="D7" s="12">
        <f t="shared" si="1"/>
        <v>0.0039583333333333345</v>
      </c>
      <c r="E7" s="12">
        <f t="shared" si="2"/>
        <v>0.0009895833333333336</v>
      </c>
      <c r="F7" s="14">
        <v>0.001967592592592593</v>
      </c>
      <c r="G7" s="14">
        <v>0.0037152777777777774</v>
      </c>
      <c r="H7" s="14">
        <v>0.002685185185185185</v>
      </c>
      <c r="I7" s="14">
        <v>0.004664351851851852</v>
      </c>
      <c r="J7" s="14">
        <v>0.0021527777777777778</v>
      </c>
      <c r="K7" s="14">
        <v>0.0026967592592592594</v>
      </c>
      <c r="L7" s="14">
        <v>0.0026041666666666665</v>
      </c>
      <c r="M7" s="14">
        <v>0.0018287037037037037</v>
      </c>
      <c r="N7" s="14">
        <v>0.002916666666666667</v>
      </c>
      <c r="P7" s="17"/>
    </row>
    <row r="8" spans="1:15" ht="12.75">
      <c r="A8" s="10" t="s">
        <v>10</v>
      </c>
      <c r="B8" s="10" t="s">
        <v>0</v>
      </c>
      <c r="C8" s="11">
        <f t="shared" si="0"/>
        <v>0.02603009259259259</v>
      </c>
      <c r="D8" s="12">
        <f t="shared" si="1"/>
        <v>0.004756944444444442</v>
      </c>
      <c r="E8" s="12">
        <f t="shared" si="2"/>
        <v>0.0011892361111111105</v>
      </c>
      <c r="F8" s="14">
        <v>0.0019560185185185184</v>
      </c>
      <c r="G8" s="14">
        <v>0.0030787037037037037</v>
      </c>
      <c r="H8" s="14">
        <v>0.0020370370370370373</v>
      </c>
      <c r="I8" s="14">
        <v>0.0035069444444444445</v>
      </c>
      <c r="J8" s="14">
        <v>0.0023958333333333336</v>
      </c>
      <c r="K8" s="14">
        <v>0.0030671296296296297</v>
      </c>
      <c r="L8" s="14">
        <v>0.003414351851851852</v>
      </c>
      <c r="M8" s="14">
        <v>0.001990740740740741</v>
      </c>
      <c r="N8" s="14">
        <v>0.004583333333333333</v>
      </c>
      <c r="O8" s="2"/>
    </row>
    <row r="9" spans="1:15" ht="12.75">
      <c r="A9" s="10" t="s">
        <v>13</v>
      </c>
      <c r="B9" s="10" t="s">
        <v>0</v>
      </c>
      <c r="C9" s="11">
        <f t="shared" si="0"/>
        <v>0.02662037037037037</v>
      </c>
      <c r="D9" s="12">
        <f t="shared" si="1"/>
        <v>0.005347222222222222</v>
      </c>
      <c r="E9" s="12">
        <f t="shared" si="2"/>
        <v>0.0013368055555555555</v>
      </c>
      <c r="F9" s="14">
        <v>0.0019444444444444442</v>
      </c>
      <c r="G9" s="14">
        <v>0.005069444444444444</v>
      </c>
      <c r="H9" s="14">
        <v>0.0020949074074074073</v>
      </c>
      <c r="I9" s="14">
        <v>0.0032407407407407406</v>
      </c>
      <c r="J9" s="14">
        <v>0.0019560185185185184</v>
      </c>
      <c r="K9" s="14">
        <v>0.002685185185185185</v>
      </c>
      <c r="L9" s="14">
        <v>0.0026041666666666665</v>
      </c>
      <c r="M9" s="14">
        <v>0.003981481481481482</v>
      </c>
      <c r="N9" s="14">
        <v>0.003043981481481482</v>
      </c>
      <c r="O9" s="2"/>
    </row>
    <row r="10" spans="1:15" ht="12.75">
      <c r="A10" s="10" t="s">
        <v>8</v>
      </c>
      <c r="B10" s="10" t="s">
        <v>0</v>
      </c>
      <c r="C10" s="11">
        <f t="shared" si="0"/>
        <v>0.026863425925925926</v>
      </c>
      <c r="D10" s="12">
        <f t="shared" si="1"/>
        <v>0.005590277777777777</v>
      </c>
      <c r="E10" s="12">
        <f t="shared" si="2"/>
        <v>0.0013975694444444443</v>
      </c>
      <c r="F10" s="14">
        <v>0.0021064814814814813</v>
      </c>
      <c r="G10" s="14">
        <v>0.004699074074074074</v>
      </c>
      <c r="H10" s="14">
        <v>0.002314814814814815</v>
      </c>
      <c r="I10" s="14">
        <v>0.003298611111111111</v>
      </c>
      <c r="J10" s="14">
        <v>0.0022106481481481478</v>
      </c>
      <c r="K10" s="14">
        <v>0.004756944444444445</v>
      </c>
      <c r="L10" s="14">
        <v>0.0022800925925925927</v>
      </c>
      <c r="M10" s="14">
        <v>0.002025462962962963</v>
      </c>
      <c r="N10" s="14">
        <v>0.0031712962962962958</v>
      </c>
      <c r="O10" s="2"/>
    </row>
    <row r="11" spans="1:14" ht="12.75">
      <c r="A11" s="10" t="s">
        <v>17</v>
      </c>
      <c r="B11" s="10" t="s">
        <v>0</v>
      </c>
      <c r="C11" s="11">
        <f t="shared" si="0"/>
        <v>0.029560185185185186</v>
      </c>
      <c r="D11" s="12">
        <f t="shared" si="1"/>
        <v>0.008287037037037037</v>
      </c>
      <c r="E11" s="12">
        <f t="shared" si="2"/>
        <v>0.0020717592592592593</v>
      </c>
      <c r="F11" s="14">
        <v>0.0021527777777777778</v>
      </c>
      <c r="G11" s="14">
        <v>0.003275462962962963</v>
      </c>
      <c r="H11" s="14">
        <v>0.0022453703703703702</v>
      </c>
      <c r="I11" s="14">
        <v>0.005671296296296296</v>
      </c>
      <c r="J11" s="14">
        <v>0.0022222222222222222</v>
      </c>
      <c r="K11" s="14">
        <v>0.0038310185185185183</v>
      </c>
      <c r="L11" s="14">
        <v>0.00431712962962963</v>
      </c>
      <c r="M11" s="14">
        <v>0.0021180555555555553</v>
      </c>
      <c r="N11" s="14">
        <v>0.0037268518518518514</v>
      </c>
    </row>
    <row r="12" spans="1:15" ht="12.75">
      <c r="A12" s="10" t="s">
        <v>14</v>
      </c>
      <c r="B12" s="10" t="s">
        <v>0</v>
      </c>
      <c r="C12" s="11">
        <f t="shared" si="0"/>
        <v>0.031087962962962963</v>
      </c>
      <c r="D12" s="12">
        <f t="shared" si="1"/>
        <v>0.009814814814814814</v>
      </c>
      <c r="E12" s="12">
        <f t="shared" si="2"/>
        <v>0.0024537037037037036</v>
      </c>
      <c r="F12" s="14">
        <v>0.0038773148148148143</v>
      </c>
      <c r="G12" s="14">
        <v>0.0022569444444444447</v>
      </c>
      <c r="H12" s="14">
        <v>0.0020949074074074073</v>
      </c>
      <c r="I12" s="14">
        <v>0.003912037037037037</v>
      </c>
      <c r="J12" s="14">
        <v>0.0022800925925925927</v>
      </c>
      <c r="K12" s="14">
        <v>0.002870370370370371</v>
      </c>
      <c r="L12" s="14">
        <v>0.0021296296296296298</v>
      </c>
      <c r="M12" s="14">
        <v>0.0022222222222222222</v>
      </c>
      <c r="N12" s="14">
        <v>0.009444444444444445</v>
      </c>
      <c r="O12" s="2"/>
    </row>
    <row r="13" spans="1:15" ht="12.75">
      <c r="A13" s="10" t="s">
        <v>11</v>
      </c>
      <c r="B13" s="10" t="s">
        <v>0</v>
      </c>
      <c r="C13" s="11">
        <f t="shared" si="0"/>
        <v>0.03270833333333334</v>
      </c>
      <c r="D13" s="12">
        <f t="shared" si="1"/>
        <v>0.01143518518518519</v>
      </c>
      <c r="E13" s="12">
        <v>0.002777777777777778</v>
      </c>
      <c r="F13" s="14">
        <v>0.0018865740740740742</v>
      </c>
      <c r="G13" s="14">
        <v>0.004479166666666667</v>
      </c>
      <c r="H13" s="14">
        <v>0.002615740740740741</v>
      </c>
      <c r="I13" s="14">
        <v>0.0044444444444444444</v>
      </c>
      <c r="J13" s="14">
        <v>0.002615740740740741</v>
      </c>
      <c r="K13" s="14">
        <v>0.004224537037037037</v>
      </c>
      <c r="L13" s="14">
        <v>0.006481481481481481</v>
      </c>
      <c r="M13" s="14">
        <v>0.002511574074074074</v>
      </c>
      <c r="N13" s="14">
        <v>0.0034490740740740745</v>
      </c>
      <c r="O13" s="2"/>
    </row>
    <row r="14" spans="1:14" ht="12.75">
      <c r="A14" s="10" t="s">
        <v>15</v>
      </c>
      <c r="B14" s="10" t="s">
        <v>0</v>
      </c>
      <c r="C14" s="11">
        <f t="shared" si="0"/>
        <v>0.03471064814814814</v>
      </c>
      <c r="D14" s="12">
        <f t="shared" si="1"/>
        <v>0.013437499999999995</v>
      </c>
      <c r="E14" s="12">
        <v>0.003125</v>
      </c>
      <c r="F14" s="14">
        <v>0.002789351851851852</v>
      </c>
      <c r="G14" s="14">
        <v>0.004618055555555556</v>
      </c>
      <c r="H14" s="14">
        <v>0.0027083333333333334</v>
      </c>
      <c r="I14" s="14">
        <v>0.004652777777777777</v>
      </c>
      <c r="J14" s="14">
        <v>0.002627314814814815</v>
      </c>
      <c r="K14" s="14">
        <v>0.0035763888888888894</v>
      </c>
      <c r="L14" s="14">
        <v>0.004849537037037037</v>
      </c>
      <c r="M14" s="14">
        <v>0.004652777777777777</v>
      </c>
      <c r="N14" s="14">
        <v>0.004236111111111111</v>
      </c>
    </row>
    <row r="15" spans="1:15" ht="12.75">
      <c r="A15" s="10" t="s">
        <v>12</v>
      </c>
      <c r="B15" s="10" t="s">
        <v>0</v>
      </c>
      <c r="C15" s="11">
        <f t="shared" si="0"/>
        <v>0.03732638888888889</v>
      </c>
      <c r="D15" s="12">
        <f t="shared" si="1"/>
        <v>0.01605324074074074</v>
      </c>
      <c r="E15" s="12">
        <v>0.003472222222222222</v>
      </c>
      <c r="F15" s="14">
        <v>0.002511574074074074</v>
      </c>
      <c r="G15" s="14">
        <v>0.002361111111111111</v>
      </c>
      <c r="H15" s="14">
        <v>0.005092592592592592</v>
      </c>
      <c r="I15" s="14">
        <v>0.005069444444444444</v>
      </c>
      <c r="J15" s="14">
        <v>0.004166666666666667</v>
      </c>
      <c r="K15" s="14">
        <v>0.002916666666666667</v>
      </c>
      <c r="L15" s="14">
        <v>0.004363425925925926</v>
      </c>
      <c r="M15" s="14">
        <v>0.0017013888888888892</v>
      </c>
      <c r="N15" s="14">
        <v>0.009143518518518518</v>
      </c>
      <c r="O15" s="2"/>
    </row>
    <row r="16" spans="1:15" ht="12.75">
      <c r="A16" s="10"/>
      <c r="B16" s="10"/>
      <c r="C16" s="11"/>
      <c r="D16" s="12"/>
      <c r="E16" s="12"/>
      <c r="F16" s="14"/>
      <c r="G16" s="14"/>
      <c r="H16" s="14"/>
      <c r="I16" s="14"/>
      <c r="J16" s="14"/>
      <c r="K16" s="14"/>
      <c r="L16" s="14"/>
      <c r="M16" s="14"/>
      <c r="N16" s="14"/>
      <c r="O16" s="2"/>
    </row>
    <row r="17" spans="1:14" ht="12.75">
      <c r="A17" s="20" t="s">
        <v>32</v>
      </c>
      <c r="B17" s="10"/>
      <c r="C17" s="11"/>
      <c r="D17" s="12"/>
      <c r="E17" s="12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2.75">
      <c r="A18" s="10" t="s">
        <v>19</v>
      </c>
      <c r="B18" s="10" t="s">
        <v>0</v>
      </c>
      <c r="C18" s="11">
        <f>SUM(F18:N18)</f>
        <v>0.03289351851851852</v>
      </c>
      <c r="D18" s="12">
        <f>+C18-$C$4</f>
        <v>0.011620370370370375</v>
      </c>
      <c r="E18" s="12"/>
      <c r="F18" s="13">
        <v>0.006724537037037037</v>
      </c>
      <c r="G18" s="13">
        <v>0.006782407407407408</v>
      </c>
      <c r="H18" s="13"/>
      <c r="I18" s="13"/>
      <c r="J18" s="13"/>
      <c r="K18" s="13"/>
      <c r="L18" s="13">
        <v>0.010497685185185186</v>
      </c>
      <c r="M18" s="13">
        <v>0.0036574074074074074</v>
      </c>
      <c r="N18" s="13">
        <v>0.005231481481481482</v>
      </c>
    </row>
    <row r="19" spans="1:14" ht="12.75">
      <c r="A19" s="10"/>
      <c r="B19" s="10"/>
      <c r="C19" s="11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2.75">
      <c r="A20" s="18" t="s">
        <v>30</v>
      </c>
      <c r="B20" s="10"/>
      <c r="C20" s="11"/>
      <c r="D20" s="24" t="s">
        <v>37</v>
      </c>
      <c r="E20" s="24" t="s">
        <v>36</v>
      </c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2.75">
      <c r="A21" s="10" t="s">
        <v>28</v>
      </c>
      <c r="B21" s="10" t="s">
        <v>1</v>
      </c>
      <c r="C21" s="11">
        <f aca="true" t="shared" si="3" ref="C21:C27">SUM(F21:L21)</f>
        <v>0.021875000000000002</v>
      </c>
      <c r="D21" s="12">
        <f>+C21-$C$21</f>
        <v>0</v>
      </c>
      <c r="E21" s="12">
        <f aca="true" t="shared" si="4" ref="E21:E26">+D21/4</f>
        <v>0</v>
      </c>
      <c r="F21" s="13">
        <v>0.0024305555555555556</v>
      </c>
      <c r="G21" s="13">
        <v>0.0025</v>
      </c>
      <c r="H21" s="13">
        <v>0.0023032407407407407</v>
      </c>
      <c r="I21" s="13">
        <v>0.00474537037037037</v>
      </c>
      <c r="J21" s="13">
        <v>0.0027546296296296294</v>
      </c>
      <c r="K21" s="13">
        <v>0.003981481481481482</v>
      </c>
      <c r="L21" s="13">
        <v>0.003159722222222222</v>
      </c>
      <c r="M21" s="22"/>
      <c r="N21" s="23"/>
    </row>
    <row r="22" spans="1:14" ht="12.75">
      <c r="A22" s="10" t="s">
        <v>20</v>
      </c>
      <c r="B22" s="10" t="s">
        <v>1</v>
      </c>
      <c r="C22" s="11">
        <f t="shared" si="3"/>
        <v>0.025659722222222226</v>
      </c>
      <c r="D22" s="12">
        <f aca="true" t="shared" si="5" ref="D22:D27">+C22-$C$21</f>
        <v>0.003784722222222224</v>
      </c>
      <c r="E22" s="12">
        <f t="shared" si="4"/>
        <v>0.000946180555555556</v>
      </c>
      <c r="F22" s="13">
        <v>0.0023032407407407407</v>
      </c>
      <c r="G22" s="13">
        <v>0.005185185185185185</v>
      </c>
      <c r="H22" s="13">
        <v>0.002893518518518519</v>
      </c>
      <c r="I22" s="13">
        <v>0.003993055555555556</v>
      </c>
      <c r="J22" s="13">
        <v>0.004189814814814815</v>
      </c>
      <c r="K22" s="13">
        <v>0.0038541666666666668</v>
      </c>
      <c r="L22" s="13">
        <v>0.0032407407407407406</v>
      </c>
      <c r="M22" s="22"/>
      <c r="N22" s="23"/>
    </row>
    <row r="23" spans="1:14" ht="12.75">
      <c r="A23" s="10" t="s">
        <v>22</v>
      </c>
      <c r="B23" s="10" t="s">
        <v>1</v>
      </c>
      <c r="C23" s="11">
        <f t="shared" si="3"/>
        <v>0.02628472222222222</v>
      </c>
      <c r="D23" s="12">
        <f t="shared" si="5"/>
        <v>0.004409722222222218</v>
      </c>
      <c r="E23" s="12">
        <f t="shared" si="4"/>
        <v>0.0011024305555555544</v>
      </c>
      <c r="F23" s="13">
        <v>0.002361111111111111</v>
      </c>
      <c r="G23" s="13">
        <v>0.006006944444444444</v>
      </c>
      <c r="H23" s="13">
        <v>0.0024652777777777776</v>
      </c>
      <c r="I23" s="13">
        <v>0.005219907407407407</v>
      </c>
      <c r="J23" s="13">
        <v>0.0037037037037037034</v>
      </c>
      <c r="K23" s="13">
        <v>0.003645833333333333</v>
      </c>
      <c r="L23" s="13">
        <v>0.0028819444444444444</v>
      </c>
      <c r="M23" s="22">
        <v>0.002523148148148148</v>
      </c>
      <c r="N23" s="22">
        <v>0.005648148148148148</v>
      </c>
    </row>
    <row r="24" spans="1:14" ht="12.75">
      <c r="A24" s="10" t="s">
        <v>23</v>
      </c>
      <c r="B24" s="10" t="s">
        <v>1</v>
      </c>
      <c r="C24" s="11">
        <f t="shared" si="3"/>
        <v>0.02696759259259259</v>
      </c>
      <c r="D24" s="12">
        <f t="shared" si="5"/>
        <v>0.0050925925925925895</v>
      </c>
      <c r="E24" s="12">
        <f t="shared" si="4"/>
        <v>0.0012731481481481474</v>
      </c>
      <c r="F24" s="13">
        <v>0.003298611111111111</v>
      </c>
      <c r="G24" s="13">
        <v>0.0030787037037037037</v>
      </c>
      <c r="H24" s="13">
        <v>0.0038078703703703707</v>
      </c>
      <c r="I24" s="13">
        <v>0.006238425925925925</v>
      </c>
      <c r="J24" s="13">
        <v>0.002627314814814815</v>
      </c>
      <c r="K24" s="13">
        <v>0.0045370370370370365</v>
      </c>
      <c r="L24" s="13">
        <v>0.00337962962962963</v>
      </c>
      <c r="M24" s="22">
        <v>0.0024768518518518516</v>
      </c>
      <c r="N24" s="23"/>
    </row>
    <row r="25" spans="1:14" ht="12.75">
      <c r="A25" s="10" t="s">
        <v>26</v>
      </c>
      <c r="B25" s="10" t="s">
        <v>1</v>
      </c>
      <c r="C25" s="11">
        <f t="shared" si="3"/>
        <v>0.032094907407407405</v>
      </c>
      <c r="D25" s="12">
        <f t="shared" si="5"/>
        <v>0.010219907407407403</v>
      </c>
      <c r="E25" s="12">
        <f t="shared" si="4"/>
        <v>0.002554976851851851</v>
      </c>
      <c r="F25" s="13">
        <v>0.002523148148148148</v>
      </c>
      <c r="G25" s="13">
        <v>0.003356481481481481</v>
      </c>
      <c r="H25" s="13">
        <v>0.005393518518518519</v>
      </c>
      <c r="I25" s="13">
        <v>0.008206018518518519</v>
      </c>
      <c r="J25" s="13">
        <v>0.003344907407407407</v>
      </c>
      <c r="K25" s="13">
        <v>0.005451388888888888</v>
      </c>
      <c r="L25" s="13">
        <v>0.0038194444444444443</v>
      </c>
      <c r="M25" s="22"/>
      <c r="N25" s="23"/>
    </row>
    <row r="26" spans="1:14" ht="12.75">
      <c r="A26" s="10" t="s">
        <v>21</v>
      </c>
      <c r="B26" s="10" t="s">
        <v>1</v>
      </c>
      <c r="C26" s="11">
        <f t="shared" si="3"/>
        <v>0.03221064814814815</v>
      </c>
      <c r="D26" s="12">
        <f t="shared" si="5"/>
        <v>0.010335648148148146</v>
      </c>
      <c r="E26" s="12">
        <f t="shared" si="4"/>
        <v>0.0025839120370370365</v>
      </c>
      <c r="F26" s="13">
        <v>0.002314814814814815</v>
      </c>
      <c r="G26" s="13">
        <v>0.005092592592592592</v>
      </c>
      <c r="H26" s="13">
        <v>0.002777777777777778</v>
      </c>
      <c r="I26" s="13">
        <v>0.01119212962962963</v>
      </c>
      <c r="J26" s="13">
        <v>0.002916666666666667</v>
      </c>
      <c r="K26" s="13">
        <v>0.0049884259259259265</v>
      </c>
      <c r="L26" s="13">
        <v>0.0029282407407407412</v>
      </c>
      <c r="M26" s="22"/>
      <c r="N26" s="23"/>
    </row>
    <row r="27" spans="1:14" ht="12.75">
      <c r="A27" s="10" t="s">
        <v>27</v>
      </c>
      <c r="B27" s="10" t="s">
        <v>1</v>
      </c>
      <c r="C27" s="11">
        <f t="shared" si="3"/>
        <v>0.040914351851851855</v>
      </c>
      <c r="D27" s="12">
        <f t="shared" si="5"/>
        <v>0.019039351851851852</v>
      </c>
      <c r="E27" s="12">
        <v>0.002777777777777778</v>
      </c>
      <c r="F27" s="13">
        <v>0.0045370370370370365</v>
      </c>
      <c r="G27" s="13">
        <v>0.003368055555555555</v>
      </c>
      <c r="H27" s="13">
        <v>0.0038773148148148143</v>
      </c>
      <c r="I27" s="13">
        <v>0.015150462962962963</v>
      </c>
      <c r="J27" s="13">
        <v>0.00619212962962963</v>
      </c>
      <c r="K27" s="13">
        <v>0.0037847222222222223</v>
      </c>
      <c r="L27" s="13">
        <v>0.00400462962962963</v>
      </c>
      <c r="M27" s="22"/>
      <c r="N27" s="23"/>
    </row>
    <row r="28" spans="1:14" ht="12.75">
      <c r="A28" s="10"/>
      <c r="B28" s="10"/>
      <c r="C28" s="11"/>
      <c r="D28" s="12"/>
      <c r="E28" s="12"/>
      <c r="F28" s="13"/>
      <c r="G28" s="13"/>
      <c r="H28" s="13"/>
      <c r="I28" s="13"/>
      <c r="J28" s="13"/>
      <c r="K28" s="13"/>
      <c r="L28" s="13"/>
      <c r="M28" s="22"/>
      <c r="N28" s="23"/>
    </row>
    <row r="29" spans="1:14" ht="12.75">
      <c r="A29" s="20" t="s">
        <v>32</v>
      </c>
      <c r="B29" s="10"/>
      <c r="C29" s="11"/>
      <c r="D29" s="12"/>
      <c r="E29" s="12"/>
      <c r="F29" s="13"/>
      <c r="G29" s="13"/>
      <c r="H29" s="13"/>
      <c r="I29" s="13"/>
      <c r="J29" s="13"/>
      <c r="K29" s="13"/>
      <c r="L29" s="13"/>
      <c r="M29" s="22"/>
      <c r="N29" s="23"/>
    </row>
    <row r="30" spans="1:14" ht="12.75">
      <c r="A30" s="10" t="s">
        <v>25</v>
      </c>
      <c r="B30" s="10" t="s">
        <v>1</v>
      </c>
      <c r="C30" s="11">
        <f>SUM(F30:L30)</f>
        <v>0.016944444444444446</v>
      </c>
      <c r="D30" s="12"/>
      <c r="E30" s="12"/>
      <c r="F30" s="13">
        <v>0.0020833333333333333</v>
      </c>
      <c r="G30" s="13" t="s">
        <v>34</v>
      </c>
      <c r="H30" s="13">
        <v>0.0034375</v>
      </c>
      <c r="I30" s="13">
        <v>0.004166666666666667</v>
      </c>
      <c r="J30" s="13">
        <v>0.004340277777777778</v>
      </c>
      <c r="K30" s="13">
        <v>0.002916666666666667</v>
      </c>
      <c r="L30" s="13" t="s">
        <v>35</v>
      </c>
      <c r="M30" s="22"/>
      <c r="N30" s="23"/>
    </row>
    <row r="31" spans="1:14" ht="12.75">
      <c r="A31" s="10" t="s">
        <v>24</v>
      </c>
      <c r="B31" s="10" t="s">
        <v>1</v>
      </c>
      <c r="C31" s="11">
        <f>SUM(F31:L31)</f>
        <v>0.029444444444444443</v>
      </c>
      <c r="D31" s="12">
        <f>+C31-$C$4</f>
        <v>0.008171296296296295</v>
      </c>
      <c r="E31" s="12">
        <v>0.003125</v>
      </c>
      <c r="F31" s="13">
        <v>0.0032870370370370367</v>
      </c>
      <c r="G31" s="13">
        <v>0.009606481481481481</v>
      </c>
      <c r="H31" s="13">
        <v>0.0035648148148148154</v>
      </c>
      <c r="I31" s="13">
        <v>0.009340277777777777</v>
      </c>
      <c r="J31" s="13">
        <v>0.003645833333333333</v>
      </c>
      <c r="K31" s="13" t="s">
        <v>35</v>
      </c>
      <c r="L31" s="13" t="s">
        <v>35</v>
      </c>
      <c r="M31" s="22"/>
      <c r="N31" s="23"/>
    </row>
    <row r="32" spans="1:14" ht="12.75">
      <c r="A32" s="10" t="s">
        <v>29</v>
      </c>
      <c r="B32" s="10" t="s">
        <v>1</v>
      </c>
      <c r="C32" s="11">
        <f>SUM(F32:L32)</f>
        <v>0.026122685185185186</v>
      </c>
      <c r="D32" s="12">
        <f>+C32-$C$4</f>
        <v>0.004849537037037038</v>
      </c>
      <c r="E32" s="12"/>
      <c r="F32" s="13"/>
      <c r="G32" s="13"/>
      <c r="H32" s="13"/>
      <c r="I32" s="13">
        <v>0.009212962962962963</v>
      </c>
      <c r="J32" s="13">
        <v>0.0037731481481481483</v>
      </c>
      <c r="K32" s="13">
        <v>0.007962962962962963</v>
      </c>
      <c r="L32" s="13">
        <v>0.0051736111111111115</v>
      </c>
      <c r="M32" s="22">
        <v>0.0038773148148148143</v>
      </c>
      <c r="N32" s="23"/>
    </row>
    <row r="34" spans="3:13" ht="12.75">
      <c r="C34" s="5"/>
      <c r="D34" s="8"/>
      <c r="E34" s="8"/>
      <c r="F34" s="2"/>
      <c r="G34" s="2"/>
      <c r="H34" s="2"/>
      <c r="I34" s="2"/>
      <c r="J34" s="2"/>
      <c r="K34" s="2"/>
      <c r="L34" s="2"/>
      <c r="M34" s="2"/>
    </row>
    <row r="35" spans="3:13" ht="12.75">
      <c r="C35" s="5"/>
      <c r="D35" s="8"/>
      <c r="E35" s="8"/>
      <c r="F35" s="2"/>
      <c r="G35" s="2"/>
      <c r="H35" s="2"/>
      <c r="I35" s="2"/>
      <c r="J35" s="2"/>
      <c r="K35" s="2"/>
      <c r="L35" s="2"/>
      <c r="M35" s="2"/>
    </row>
    <row r="36" spans="3:13" ht="12.75">
      <c r="C36" s="5"/>
      <c r="D36" s="8"/>
      <c r="E36" s="8"/>
      <c r="F36" s="2"/>
      <c r="G36" s="2"/>
      <c r="H36" s="2"/>
      <c r="I36" s="2"/>
      <c r="J36" s="2"/>
      <c r="K36" s="2"/>
      <c r="L36" s="2"/>
      <c r="M36" s="2"/>
    </row>
    <row r="37" spans="3:13" ht="12.75">
      <c r="C37" s="5"/>
      <c r="D37" s="8"/>
      <c r="E37" s="8"/>
      <c r="F37" s="2"/>
      <c r="G37" s="2"/>
      <c r="H37" s="2"/>
      <c r="I37" s="2"/>
      <c r="J37" s="2"/>
      <c r="K37" s="2"/>
      <c r="L37" s="2"/>
      <c r="M37" s="2"/>
    </row>
    <row r="38" spans="3:13" ht="12.75">
      <c r="C38" s="5"/>
      <c r="D38" s="8"/>
      <c r="E38" s="8"/>
      <c r="F38" s="2"/>
      <c r="G38" s="2"/>
      <c r="H38" s="2"/>
      <c r="I38" s="2"/>
      <c r="J38" s="2"/>
      <c r="K38" s="2"/>
      <c r="L38" s="2"/>
      <c r="M38" s="2"/>
    </row>
    <row r="39" spans="3:13" ht="12.75">
      <c r="C39" s="5"/>
      <c r="D39" s="8"/>
      <c r="E39" s="8"/>
      <c r="F39" s="2"/>
      <c r="G39" s="2"/>
      <c r="H39" s="2"/>
      <c r="I39" s="2"/>
      <c r="J39" s="2"/>
      <c r="K39" s="2"/>
      <c r="L39" s="2"/>
      <c r="M39" s="2"/>
    </row>
    <row r="40" spans="3:13" ht="12.75">
      <c r="C40" s="5"/>
      <c r="D40" s="8"/>
      <c r="E40" s="8"/>
      <c r="F40" s="2"/>
      <c r="G40" s="2"/>
      <c r="H40" s="2"/>
      <c r="I40" s="2"/>
      <c r="J40" s="2"/>
      <c r="K40" s="2"/>
      <c r="L40" s="2"/>
      <c r="M40" s="2"/>
    </row>
    <row r="41" spans="3:13" ht="12.75">
      <c r="C41" s="5"/>
      <c r="D41" s="8"/>
      <c r="E41" s="8"/>
      <c r="F41" s="2"/>
      <c r="G41" s="2"/>
      <c r="H41" s="2"/>
      <c r="I41" s="2"/>
      <c r="J41" s="2"/>
      <c r="K41" s="2"/>
      <c r="L41" s="2"/>
      <c r="M41" s="2"/>
    </row>
    <row r="42" spans="3:13" ht="12.75">
      <c r="C42" s="5"/>
      <c r="D42" s="8"/>
      <c r="E42" s="8"/>
      <c r="F42" s="2"/>
      <c r="G42" s="2"/>
      <c r="H42" s="2"/>
      <c r="I42" s="2"/>
      <c r="J42" s="2"/>
      <c r="K42" s="2"/>
      <c r="L42" s="2"/>
      <c r="M42" s="2"/>
    </row>
    <row r="43" spans="3:13" ht="12.75">
      <c r="C43" s="5"/>
      <c r="D43" s="8"/>
      <c r="E43" s="8"/>
      <c r="F43" s="2"/>
      <c r="G43" s="2"/>
      <c r="H43" s="2"/>
      <c r="I43" s="2"/>
      <c r="J43" s="2"/>
      <c r="K43" s="2"/>
      <c r="L43" s="2"/>
      <c r="M43" s="2"/>
    </row>
    <row r="44" spans="3:13" ht="12.75">
      <c r="C44" s="5"/>
      <c r="D44" s="8"/>
      <c r="E44" s="8"/>
      <c r="F44" s="2"/>
      <c r="G44" s="2"/>
      <c r="H44" s="2"/>
      <c r="I44" s="2"/>
      <c r="J44" s="2"/>
      <c r="K44" s="2"/>
      <c r="L44" s="2"/>
      <c r="M44" s="2"/>
    </row>
    <row r="45" spans="3:13" ht="12.75">
      <c r="C45" s="5"/>
      <c r="D45" s="8"/>
      <c r="E45" s="8"/>
      <c r="F45" s="2"/>
      <c r="G45" s="2"/>
      <c r="H45" s="2"/>
      <c r="I45" s="2"/>
      <c r="J45" s="2"/>
      <c r="K45" s="2"/>
      <c r="L45" s="2"/>
      <c r="M45" s="2"/>
    </row>
    <row r="46" spans="3:13" ht="12.75">
      <c r="C46" s="5"/>
      <c r="D46" s="8"/>
      <c r="E46" s="8"/>
      <c r="F46" s="2"/>
      <c r="G46" s="2"/>
      <c r="H46" s="2"/>
      <c r="I46" s="2"/>
      <c r="J46" s="2"/>
      <c r="K46" s="2"/>
      <c r="L46" s="2"/>
      <c r="M46" s="2"/>
    </row>
    <row r="47" spans="3:13" ht="12.75">
      <c r="C47" s="5"/>
      <c r="D47" s="8"/>
      <c r="E47" s="8"/>
      <c r="F47" s="2"/>
      <c r="G47" s="2"/>
      <c r="H47" s="2"/>
      <c r="I47" s="2"/>
      <c r="J47" s="2"/>
      <c r="K47" s="2"/>
      <c r="L47" s="2"/>
      <c r="M47" s="2"/>
    </row>
    <row r="48" spans="3:13" ht="12.75">
      <c r="C48" s="5"/>
      <c r="D48" s="8"/>
      <c r="E48" s="8"/>
      <c r="F48" s="2"/>
      <c r="G48" s="2"/>
      <c r="H48" s="2"/>
      <c r="I48" s="2"/>
      <c r="J48" s="2"/>
      <c r="K48" s="2"/>
      <c r="L48" s="2"/>
      <c r="M48" s="2"/>
    </row>
    <row r="49" spans="3:13" ht="12.75">
      <c r="C49" s="5"/>
      <c r="D49" s="8"/>
      <c r="E49" s="8"/>
      <c r="F49" s="2"/>
      <c r="G49" s="2"/>
      <c r="H49" s="2"/>
      <c r="I49" s="2"/>
      <c r="J49" s="2"/>
      <c r="K49" s="2"/>
      <c r="L49" s="2"/>
      <c r="M49" s="2"/>
    </row>
    <row r="50" spans="3:13" ht="12.75">
      <c r="C50" s="5"/>
      <c r="D50" s="8"/>
      <c r="E50" s="8"/>
      <c r="F50" s="2"/>
      <c r="G50" s="2"/>
      <c r="H50" s="2"/>
      <c r="I50" s="2"/>
      <c r="J50" s="2"/>
      <c r="K50" s="2"/>
      <c r="L50" s="2"/>
      <c r="M50" s="2"/>
    </row>
    <row r="51" spans="3:13" ht="12.75">
      <c r="C51" s="5"/>
      <c r="D51" s="8"/>
      <c r="E51" s="8"/>
      <c r="F51" s="2"/>
      <c r="G51" s="2"/>
      <c r="H51" s="2"/>
      <c r="I51" s="2"/>
      <c r="J51" s="2"/>
      <c r="K51" s="2"/>
      <c r="L51" s="2"/>
      <c r="M51" s="2"/>
    </row>
    <row r="52" spans="3:13" ht="12.75">
      <c r="C52" s="5"/>
      <c r="D52" s="8"/>
      <c r="E52" s="8"/>
      <c r="F52" s="2"/>
      <c r="G52" s="2"/>
      <c r="H52" s="2"/>
      <c r="I52" s="2"/>
      <c r="J52" s="2"/>
      <c r="K52" s="2"/>
      <c r="L52" s="2"/>
      <c r="M52" s="2"/>
    </row>
    <row r="53" spans="3:13" ht="12.75">
      <c r="C53" s="5"/>
      <c r="D53" s="8"/>
      <c r="E53" s="8"/>
      <c r="F53" s="2"/>
      <c r="G53" s="2"/>
      <c r="H53" s="2"/>
      <c r="I53" s="2"/>
      <c r="J53" s="2"/>
      <c r="K53" s="2"/>
      <c r="L53" s="2"/>
      <c r="M53" s="2"/>
    </row>
    <row r="54" spans="3:13" ht="12.75">
      <c r="C54" s="5"/>
      <c r="D54" s="8"/>
      <c r="E54" s="8"/>
      <c r="F54" s="2"/>
      <c r="G54" s="2"/>
      <c r="H54" s="2"/>
      <c r="I54" s="2"/>
      <c r="J54" s="2"/>
      <c r="K54" s="2"/>
      <c r="L54" s="2"/>
      <c r="M54" s="2"/>
    </row>
    <row r="55" spans="3:13" ht="12.75">
      <c r="C55" s="5"/>
      <c r="D55" s="8"/>
      <c r="E55" s="8"/>
      <c r="F55" s="2"/>
      <c r="G55" s="2"/>
      <c r="H55" s="2"/>
      <c r="I55" s="2"/>
      <c r="J55" s="2"/>
      <c r="K55" s="2"/>
      <c r="L55" s="2"/>
      <c r="M55" s="2"/>
    </row>
    <row r="56" spans="3:13" ht="12.75">
      <c r="C56" s="5"/>
      <c r="D56" s="8"/>
      <c r="E56" s="8"/>
      <c r="F56" s="2"/>
      <c r="G56" s="2"/>
      <c r="H56" s="2"/>
      <c r="I56" s="2"/>
      <c r="J56" s="2"/>
      <c r="K56" s="2"/>
      <c r="L56" s="2"/>
      <c r="M56" s="2"/>
    </row>
    <row r="57" spans="3:13" ht="12.75">
      <c r="C57" s="5"/>
      <c r="D57" s="8"/>
      <c r="E57" s="8"/>
      <c r="F57" s="2"/>
      <c r="G57" s="2"/>
      <c r="H57" s="2"/>
      <c r="I57" s="2"/>
      <c r="J57" s="2"/>
      <c r="K57" s="2"/>
      <c r="L57" s="2"/>
      <c r="M57" s="2"/>
    </row>
    <row r="58" spans="3:13" ht="12.75">
      <c r="C58" s="5"/>
      <c r="D58" s="8"/>
      <c r="E58" s="8"/>
      <c r="F58" s="2"/>
      <c r="G58" s="2"/>
      <c r="H58" s="2"/>
      <c r="I58" s="2"/>
      <c r="J58" s="2"/>
      <c r="K58" s="2"/>
      <c r="L58" s="2"/>
      <c r="M58" s="2"/>
    </row>
    <row r="59" spans="3:13" ht="12.75">
      <c r="C59" s="5"/>
      <c r="D59" s="8"/>
      <c r="E59" s="8"/>
      <c r="F59" s="2"/>
      <c r="G59" s="2"/>
      <c r="H59" s="2"/>
      <c r="I59" s="2"/>
      <c r="J59" s="2"/>
      <c r="K59" s="2"/>
      <c r="L59" s="2"/>
      <c r="M59" s="2"/>
    </row>
    <row r="60" spans="3:13" ht="12.75">
      <c r="C60" s="5"/>
      <c r="D60" s="8"/>
      <c r="E60" s="8"/>
      <c r="F60" s="2"/>
      <c r="G60" s="2"/>
      <c r="H60" s="2"/>
      <c r="I60" s="2"/>
      <c r="J60" s="2"/>
      <c r="K60" s="2"/>
      <c r="L60" s="2"/>
      <c r="M60" s="2"/>
    </row>
    <row r="61" spans="3:13" ht="12.75">
      <c r="C61" s="5"/>
      <c r="D61" s="8"/>
      <c r="E61" s="8"/>
      <c r="F61" s="2"/>
      <c r="G61" s="2"/>
      <c r="H61" s="2"/>
      <c r="I61" s="2"/>
      <c r="J61" s="2"/>
      <c r="K61" s="2"/>
      <c r="L61" s="2"/>
      <c r="M61" s="2"/>
    </row>
    <row r="62" spans="3:13" ht="12.75">
      <c r="C62" s="5"/>
      <c r="D62" s="8"/>
      <c r="E62" s="8"/>
      <c r="F62" s="2"/>
      <c r="G62" s="2"/>
      <c r="H62" s="2"/>
      <c r="I62" s="2"/>
      <c r="J62" s="2"/>
      <c r="K62" s="2"/>
      <c r="L62" s="2"/>
      <c r="M62" s="2"/>
    </row>
    <row r="63" spans="3:13" ht="12.75">
      <c r="C63" s="5"/>
      <c r="D63" s="8"/>
      <c r="E63" s="8"/>
      <c r="F63" s="2"/>
      <c r="G63" s="2"/>
      <c r="H63" s="2"/>
      <c r="I63" s="2"/>
      <c r="J63" s="2"/>
      <c r="K63" s="2"/>
      <c r="L63" s="2"/>
      <c r="M63" s="2"/>
    </row>
    <row r="64" spans="3:13" ht="12.75">
      <c r="C64" s="5"/>
      <c r="D64" s="8"/>
      <c r="E64" s="8"/>
      <c r="F64" s="2"/>
      <c r="G64" s="2"/>
      <c r="H64" s="2"/>
      <c r="I64" s="2"/>
      <c r="J64" s="2"/>
      <c r="K64" s="2"/>
      <c r="L64" s="2"/>
      <c r="M64" s="2"/>
    </row>
    <row r="65" spans="3:13" ht="12.75">
      <c r="C65" s="5"/>
      <c r="D65" s="8"/>
      <c r="E65" s="8"/>
      <c r="F65" s="2"/>
      <c r="G65" s="2"/>
      <c r="H65" s="2"/>
      <c r="I65" s="2"/>
      <c r="J65" s="2"/>
      <c r="K65" s="2"/>
      <c r="L65" s="2"/>
      <c r="M65" s="2"/>
    </row>
    <row r="66" spans="3:13" ht="12.75">
      <c r="C66" s="5"/>
      <c r="D66" s="8"/>
      <c r="E66" s="8"/>
      <c r="F66" s="2"/>
      <c r="G66" s="2"/>
      <c r="H66" s="2"/>
      <c r="I66" s="2"/>
      <c r="J66" s="2"/>
      <c r="K66" s="2"/>
      <c r="L66" s="2"/>
      <c r="M66" s="2"/>
    </row>
    <row r="67" spans="3:13" ht="12.75">
      <c r="C67" s="5"/>
      <c r="D67" s="8"/>
      <c r="E67" s="8"/>
      <c r="F67" s="2"/>
      <c r="G67" s="2"/>
      <c r="H67" s="2"/>
      <c r="I67" s="2"/>
      <c r="J67" s="2"/>
      <c r="K67" s="2"/>
      <c r="L67" s="2"/>
      <c r="M67" s="2"/>
    </row>
    <row r="68" spans="3:13" ht="12.75">
      <c r="C68" s="5"/>
      <c r="D68" s="8"/>
      <c r="E68" s="8"/>
      <c r="F68" s="2"/>
      <c r="G68" s="2"/>
      <c r="H68" s="2"/>
      <c r="I68" s="2"/>
      <c r="J68" s="2"/>
      <c r="K68" s="2"/>
      <c r="L68" s="2"/>
      <c r="M68" s="2"/>
    </row>
    <row r="69" spans="3:13" ht="12.75">
      <c r="C69" s="5"/>
      <c r="D69" s="8"/>
      <c r="E69" s="8"/>
      <c r="F69" s="2"/>
      <c r="G69" s="2"/>
      <c r="H69" s="2"/>
      <c r="I69" s="2"/>
      <c r="J69" s="2"/>
      <c r="K69" s="2"/>
      <c r="L69" s="2"/>
      <c r="M69" s="2"/>
    </row>
    <row r="70" spans="3:13" ht="12.75">
      <c r="C70" s="5"/>
      <c r="D70" s="8"/>
      <c r="E70" s="8"/>
      <c r="F70" s="2"/>
      <c r="G70" s="2"/>
      <c r="H70" s="2"/>
      <c r="I70" s="2"/>
      <c r="J70" s="2"/>
      <c r="K70" s="2"/>
      <c r="L70" s="2"/>
      <c r="M70" s="2"/>
    </row>
    <row r="71" spans="3:13" ht="12.75">
      <c r="C71" s="5"/>
      <c r="D71" s="8"/>
      <c r="E71" s="8"/>
      <c r="F71" s="2"/>
      <c r="G71" s="2"/>
      <c r="H71" s="2"/>
      <c r="I71" s="2"/>
      <c r="J71" s="2"/>
      <c r="K71" s="2"/>
      <c r="L71" s="2"/>
      <c r="M71" s="2"/>
    </row>
    <row r="72" spans="3:13" ht="12.75">
      <c r="C72" s="5"/>
      <c r="D72" s="8"/>
      <c r="E72" s="8"/>
      <c r="F72" s="2"/>
      <c r="G72" s="2"/>
      <c r="H72" s="2"/>
      <c r="I72" s="2"/>
      <c r="J72" s="2"/>
      <c r="K72" s="2"/>
      <c r="L72" s="2"/>
      <c r="M72" s="2"/>
    </row>
    <row r="73" spans="3:13" ht="12.75">
      <c r="C73" s="5"/>
      <c r="D73" s="8"/>
      <c r="E73" s="8"/>
      <c r="F73" s="2"/>
      <c r="G73" s="2"/>
      <c r="H73" s="2"/>
      <c r="I73" s="2"/>
      <c r="J73" s="2"/>
      <c r="K73" s="2"/>
      <c r="L73" s="2"/>
      <c r="M73" s="2"/>
    </row>
    <row r="74" spans="3:13" ht="12.75">
      <c r="C74" s="5"/>
      <c r="D74" s="8"/>
      <c r="E74" s="8"/>
      <c r="F74" s="2"/>
      <c r="G74" s="2"/>
      <c r="H74" s="2"/>
      <c r="I74" s="2"/>
      <c r="J74" s="2"/>
      <c r="K74" s="2"/>
      <c r="L74" s="2"/>
      <c r="M74" s="2"/>
    </row>
    <row r="75" spans="3:13" ht="12.75">
      <c r="C75" s="5"/>
      <c r="D75" s="8"/>
      <c r="E75" s="8"/>
      <c r="F75" s="2"/>
      <c r="G75" s="2"/>
      <c r="H75" s="2"/>
      <c r="I75" s="2"/>
      <c r="J75" s="2"/>
      <c r="K75" s="2"/>
      <c r="L75" s="2"/>
      <c r="M75" s="2"/>
    </row>
    <row r="76" spans="3:13" ht="12.75">
      <c r="C76" s="5"/>
      <c r="D76" s="8"/>
      <c r="E76" s="8"/>
      <c r="F76" s="2"/>
      <c r="G76" s="2"/>
      <c r="H76" s="2"/>
      <c r="I76" s="2"/>
      <c r="J76" s="2"/>
      <c r="K76" s="2"/>
      <c r="L76" s="2"/>
      <c r="M76" s="2"/>
    </row>
    <row r="77" spans="3:13" ht="12.75">
      <c r="C77" s="5"/>
      <c r="D77" s="8"/>
      <c r="E77" s="8"/>
      <c r="F77" s="2"/>
      <c r="G77" s="2"/>
      <c r="H77" s="2"/>
      <c r="I77" s="2"/>
      <c r="J77" s="2"/>
      <c r="K77" s="2"/>
      <c r="L77" s="2"/>
      <c r="M77" s="2"/>
    </row>
    <row r="78" spans="3:13" ht="12.75">
      <c r="C78" s="5"/>
      <c r="D78" s="8"/>
      <c r="E78" s="8"/>
      <c r="F78" s="2"/>
      <c r="G78" s="2"/>
      <c r="H78" s="2"/>
      <c r="I78" s="2"/>
      <c r="J78" s="2"/>
      <c r="K78" s="2"/>
      <c r="L78" s="2"/>
      <c r="M78" s="2"/>
    </row>
    <row r="79" spans="3:13" ht="12.75">
      <c r="C79" s="5"/>
      <c r="D79" s="8"/>
      <c r="E79" s="8"/>
      <c r="F79" s="2"/>
      <c r="G79" s="2"/>
      <c r="H79" s="2"/>
      <c r="I79" s="2"/>
      <c r="J79" s="2"/>
      <c r="K79" s="2"/>
      <c r="L79" s="2"/>
      <c r="M79" s="2"/>
    </row>
    <row r="80" spans="3:13" ht="12.75">
      <c r="C80" s="5"/>
      <c r="D80" s="8"/>
      <c r="E80" s="8"/>
      <c r="F80" s="2"/>
      <c r="G80" s="2"/>
      <c r="H80" s="2"/>
      <c r="I80" s="2"/>
      <c r="J80" s="2"/>
      <c r="K80" s="2"/>
      <c r="L80" s="2"/>
      <c r="M80" s="2"/>
    </row>
    <row r="81" spans="3:13" ht="12.75">
      <c r="C81" s="5"/>
      <c r="D81" s="8"/>
      <c r="E81" s="8"/>
      <c r="F81" s="2"/>
      <c r="G81" s="2"/>
      <c r="H81" s="2"/>
      <c r="I81" s="2"/>
      <c r="J81" s="2"/>
      <c r="K81" s="2"/>
      <c r="L81" s="2"/>
      <c r="M81" s="2"/>
    </row>
    <row r="82" spans="3:13" ht="12.75">
      <c r="C82" s="5"/>
      <c r="D82" s="8"/>
      <c r="E82" s="8"/>
      <c r="F82" s="2"/>
      <c r="G82" s="2"/>
      <c r="H82" s="2"/>
      <c r="I82" s="2"/>
      <c r="J82" s="2"/>
      <c r="K82" s="2"/>
      <c r="L82" s="2"/>
      <c r="M82" s="2"/>
    </row>
    <row r="83" spans="3:13" ht="12.75">
      <c r="C83" s="5"/>
      <c r="D83" s="8"/>
      <c r="E83" s="8"/>
      <c r="F83" s="2"/>
      <c r="G83" s="2"/>
      <c r="H83" s="2"/>
      <c r="I83" s="2"/>
      <c r="J83" s="2"/>
      <c r="K83" s="2"/>
      <c r="L83" s="2"/>
      <c r="M83" s="2"/>
    </row>
    <row r="84" spans="3:13" ht="12.75">
      <c r="C84" s="5"/>
      <c r="D84" s="8"/>
      <c r="E84" s="8"/>
      <c r="F84" s="2"/>
      <c r="G84" s="2"/>
      <c r="H84" s="2"/>
      <c r="I84" s="2"/>
      <c r="J84" s="2"/>
      <c r="K84" s="2"/>
      <c r="L84" s="2"/>
      <c r="M84" s="2"/>
    </row>
    <row r="85" spans="3:13" ht="12.75">
      <c r="C85" s="5"/>
      <c r="D85" s="8"/>
      <c r="E85" s="8"/>
      <c r="F85" s="2"/>
      <c r="G85" s="2"/>
      <c r="H85" s="2"/>
      <c r="I85" s="2"/>
      <c r="J85" s="2"/>
      <c r="K85" s="2"/>
      <c r="L85" s="2"/>
      <c r="M85" s="2"/>
    </row>
    <row r="86" spans="3:13" ht="12.75">
      <c r="C86" s="5"/>
      <c r="D86" s="8"/>
      <c r="E86" s="8"/>
      <c r="F86" s="2"/>
      <c r="G86" s="2"/>
      <c r="H86" s="2"/>
      <c r="I86" s="2"/>
      <c r="J86" s="2"/>
      <c r="K86" s="2"/>
      <c r="L86" s="2"/>
      <c r="M86" s="2"/>
    </row>
    <row r="87" spans="3:13" ht="12.75">
      <c r="C87" s="5"/>
      <c r="D87" s="8"/>
      <c r="E87" s="8"/>
      <c r="F87" s="2"/>
      <c r="G87" s="2"/>
      <c r="H87" s="2"/>
      <c r="I87" s="2"/>
      <c r="J87" s="2"/>
      <c r="K87" s="2"/>
      <c r="L87" s="2"/>
      <c r="M87" s="2"/>
    </row>
    <row r="88" spans="3:13" ht="12.75">
      <c r="C88" s="5"/>
      <c r="D88" s="8"/>
      <c r="E88" s="8"/>
      <c r="F88" s="2"/>
      <c r="G88" s="2"/>
      <c r="H88" s="2"/>
      <c r="I88" s="2"/>
      <c r="J88" s="2"/>
      <c r="K88" s="2"/>
      <c r="L88" s="2"/>
      <c r="M88" s="2"/>
    </row>
    <row r="89" spans="3:13" ht="12.75">
      <c r="C89" s="5"/>
      <c r="D89" s="8"/>
      <c r="E89" s="8"/>
      <c r="F89" s="2"/>
      <c r="G89" s="2"/>
      <c r="H89" s="2"/>
      <c r="I89" s="2"/>
      <c r="J89" s="2"/>
      <c r="K89" s="2"/>
      <c r="L89" s="2"/>
      <c r="M89" s="2"/>
    </row>
    <row r="90" spans="3:13" ht="12.75">
      <c r="C90" s="5"/>
      <c r="D90" s="8"/>
      <c r="E90" s="8"/>
      <c r="F90" s="2"/>
      <c r="G90" s="2"/>
      <c r="H90" s="2"/>
      <c r="I90" s="2"/>
      <c r="J90" s="2"/>
      <c r="K90" s="2"/>
      <c r="L90" s="2"/>
      <c r="M90" s="2"/>
    </row>
    <row r="91" spans="3:13" ht="12.75">
      <c r="C91" s="5"/>
      <c r="D91" s="8"/>
      <c r="E91" s="8"/>
      <c r="F91" s="2"/>
      <c r="G91" s="2"/>
      <c r="H91" s="2"/>
      <c r="I91" s="2"/>
      <c r="J91" s="2"/>
      <c r="K91" s="2"/>
      <c r="L91" s="2"/>
      <c r="M91" s="2"/>
    </row>
    <row r="92" spans="3:13" ht="12.75">
      <c r="C92" s="5"/>
      <c r="D92" s="8"/>
      <c r="E92" s="8"/>
      <c r="F92" s="2"/>
      <c r="G92" s="2"/>
      <c r="H92" s="2"/>
      <c r="I92" s="2"/>
      <c r="J92" s="2"/>
      <c r="K92" s="2"/>
      <c r="L92" s="2"/>
      <c r="M92" s="2"/>
    </row>
    <row r="93" spans="3:13" ht="12.75">
      <c r="C93" s="5"/>
      <c r="D93" s="8"/>
      <c r="E93" s="8"/>
      <c r="F93" s="2"/>
      <c r="G93" s="2"/>
      <c r="H93" s="2"/>
      <c r="I93" s="2"/>
      <c r="J93" s="2"/>
      <c r="K93" s="2"/>
      <c r="L93" s="2"/>
      <c r="M93" s="2"/>
    </row>
    <row r="94" spans="3:13" ht="12.75">
      <c r="C94" s="5"/>
      <c r="D94" s="8"/>
      <c r="E94" s="8"/>
      <c r="F94" s="2"/>
      <c r="G94" s="2"/>
      <c r="H94" s="2"/>
      <c r="I94" s="2"/>
      <c r="J94" s="2"/>
      <c r="K94" s="2"/>
      <c r="L94" s="2"/>
      <c r="M94" s="2"/>
    </row>
    <row r="95" spans="3:13" ht="12.75">
      <c r="C95" s="5"/>
      <c r="D95" s="8"/>
      <c r="E95" s="8"/>
      <c r="F95" s="2"/>
      <c r="G95" s="2"/>
      <c r="H95" s="2"/>
      <c r="I95" s="2"/>
      <c r="J95" s="2"/>
      <c r="K95" s="2"/>
      <c r="L95" s="2"/>
      <c r="M95" s="2"/>
    </row>
    <row r="96" spans="3:13" ht="12.75">
      <c r="C96" s="5"/>
      <c r="D96" s="8"/>
      <c r="E96" s="8"/>
      <c r="F96" s="2"/>
      <c r="G96" s="2"/>
      <c r="H96" s="2"/>
      <c r="I96" s="2"/>
      <c r="J96" s="2"/>
      <c r="K96" s="2"/>
      <c r="L96" s="2"/>
      <c r="M96" s="2"/>
    </row>
    <row r="97" spans="3:13" ht="12.75">
      <c r="C97" s="5"/>
      <c r="D97" s="8"/>
      <c r="E97" s="8"/>
      <c r="F97" s="2"/>
      <c r="G97" s="2"/>
      <c r="H97" s="2"/>
      <c r="I97" s="2"/>
      <c r="J97" s="2"/>
      <c r="K97" s="2"/>
      <c r="L97" s="2"/>
      <c r="M97" s="2"/>
    </row>
    <row r="98" spans="3:13" ht="12.75">
      <c r="C98" s="5"/>
      <c r="D98" s="8"/>
      <c r="E98" s="8"/>
      <c r="F98" s="2"/>
      <c r="G98" s="2"/>
      <c r="H98" s="2"/>
      <c r="I98" s="2"/>
      <c r="J98" s="2"/>
      <c r="K98" s="2"/>
      <c r="L98" s="2"/>
      <c r="M98" s="2"/>
    </row>
    <row r="99" spans="3:13" ht="12.75">
      <c r="C99" s="5"/>
      <c r="D99" s="8"/>
      <c r="E99" s="8"/>
      <c r="F99" s="2"/>
      <c r="G99" s="2"/>
      <c r="H99" s="2"/>
      <c r="I99" s="2"/>
      <c r="J99" s="2"/>
      <c r="K99" s="2"/>
      <c r="L99" s="2"/>
      <c r="M99" s="2"/>
    </row>
    <row r="100" spans="3:13" ht="12.75">
      <c r="C100" s="5"/>
      <c r="D100" s="8"/>
      <c r="E100" s="8"/>
      <c r="F100" s="2"/>
      <c r="G100" s="2"/>
      <c r="H100" s="2"/>
      <c r="I100" s="2"/>
      <c r="J100" s="2"/>
      <c r="K100" s="2"/>
      <c r="L100" s="2"/>
      <c r="M100" s="2"/>
    </row>
    <row r="101" spans="3:13" ht="12.75">
      <c r="C101" s="5"/>
      <c r="D101" s="8"/>
      <c r="E101" s="8"/>
      <c r="F101" s="2"/>
      <c r="G101" s="2"/>
      <c r="H101" s="2"/>
      <c r="I101" s="2"/>
      <c r="J101" s="2"/>
      <c r="K101" s="2"/>
      <c r="L101" s="2"/>
      <c r="M101" s="2"/>
    </row>
    <row r="102" spans="3:13" ht="12.75">
      <c r="C102" s="5"/>
      <c r="D102" s="8"/>
      <c r="E102" s="8"/>
      <c r="F102" s="2"/>
      <c r="G102" s="2"/>
      <c r="H102" s="2"/>
      <c r="I102" s="2"/>
      <c r="J102" s="2"/>
      <c r="K102" s="2"/>
      <c r="L102" s="2"/>
      <c r="M102" s="2"/>
    </row>
    <row r="103" spans="3:13" ht="12.75">
      <c r="C103" s="5"/>
      <c r="D103" s="8"/>
      <c r="E103" s="8"/>
      <c r="F103" s="2"/>
      <c r="G103" s="2"/>
      <c r="H103" s="2"/>
      <c r="I103" s="2"/>
      <c r="J103" s="2"/>
      <c r="K103" s="2"/>
      <c r="L103" s="2"/>
      <c r="M103" s="2"/>
    </row>
    <row r="104" spans="3:13" ht="12.75">
      <c r="C104" s="5"/>
      <c r="D104" s="8"/>
      <c r="E104" s="8"/>
      <c r="F104" s="2"/>
      <c r="G104" s="2"/>
      <c r="H104" s="2"/>
      <c r="I104" s="2"/>
      <c r="J104" s="2"/>
      <c r="K104" s="2"/>
      <c r="L104" s="2"/>
      <c r="M104" s="2"/>
    </row>
    <row r="105" spans="3:13" ht="12.75">
      <c r="C105" s="5"/>
      <c r="D105" s="8"/>
      <c r="E105" s="8"/>
      <c r="F105" s="2"/>
      <c r="G105" s="2"/>
      <c r="H105" s="2"/>
      <c r="I105" s="2"/>
      <c r="J105" s="2"/>
      <c r="K105" s="2"/>
      <c r="L105" s="2"/>
      <c r="M105" s="2"/>
    </row>
    <row r="106" spans="3:13" ht="12.75">
      <c r="C106" s="5"/>
      <c r="D106" s="8"/>
      <c r="E106" s="8"/>
      <c r="F106" s="2"/>
      <c r="G106" s="2"/>
      <c r="H106" s="2"/>
      <c r="I106" s="2"/>
      <c r="J106" s="2"/>
      <c r="K106" s="2"/>
      <c r="L106" s="2"/>
      <c r="M106" s="2"/>
    </row>
    <row r="107" spans="3:13" ht="12.75">
      <c r="C107" s="5"/>
      <c r="D107" s="8"/>
      <c r="E107" s="8"/>
      <c r="F107" s="2"/>
      <c r="G107" s="2"/>
      <c r="H107" s="2"/>
      <c r="I107" s="2"/>
      <c r="J107" s="2"/>
      <c r="K107" s="2"/>
      <c r="L107" s="2"/>
      <c r="M107" s="2"/>
    </row>
    <row r="108" spans="3:13" ht="12.75">
      <c r="C108" s="5"/>
      <c r="D108" s="8"/>
      <c r="E108" s="8"/>
      <c r="F108" s="2"/>
      <c r="G108" s="2"/>
      <c r="H108" s="2"/>
      <c r="I108" s="2"/>
      <c r="J108" s="2"/>
      <c r="K108" s="2"/>
      <c r="L108" s="2"/>
      <c r="M108" s="2"/>
    </row>
    <row r="109" spans="3:13" ht="12.75">
      <c r="C109" s="5"/>
      <c r="D109" s="8"/>
      <c r="E109" s="8"/>
      <c r="F109" s="2"/>
      <c r="G109" s="2"/>
      <c r="H109" s="2"/>
      <c r="I109" s="2"/>
      <c r="J109" s="2"/>
      <c r="K109" s="2"/>
      <c r="L109" s="2"/>
      <c r="M109" s="2"/>
    </row>
  </sheetData>
  <conditionalFormatting sqref="F11:M32">
    <cfRule type="cellIs" priority="1" dxfId="0" operator="equal" stopIfTrue="1">
      <formula>#REF!</formula>
    </cfRule>
  </conditionalFormatting>
  <conditionalFormatting sqref="F5:M9">
    <cfRule type="cellIs" priority="2" dxfId="0" operator="equal" stopIfTrue="1">
      <formula>#REF!</formula>
    </cfRule>
  </conditionalFormatting>
  <conditionalFormatting sqref="F4:M4 F10:M10">
    <cfRule type="cellIs" priority="3" dxfId="0" operator="equal" stopIfTrue="1">
      <formula>#REF!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E1" sqref="E1"/>
    </sheetView>
  </sheetViews>
  <sheetFormatPr defaultColWidth="9.140625" defaultRowHeight="12.75"/>
  <cols>
    <col min="1" max="1" width="17.57421875" style="0" customWidth="1"/>
    <col min="2" max="2" width="9.00390625" style="0" customWidth="1"/>
  </cols>
  <sheetData>
    <row r="1" spans="1:13" ht="12.75">
      <c r="A1" s="3" t="s">
        <v>2</v>
      </c>
      <c r="B1" s="3" t="s">
        <v>3</v>
      </c>
      <c r="C1" s="4" t="s">
        <v>4</v>
      </c>
      <c r="D1" s="7" t="s">
        <v>5</v>
      </c>
      <c r="E1" s="7" t="s">
        <v>6</v>
      </c>
      <c r="F1" s="3">
        <v>1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</row>
    <row r="2" spans="1:13" ht="12.75">
      <c r="A2" s="10" t="s">
        <v>7</v>
      </c>
      <c r="B2" s="10" t="s">
        <v>0</v>
      </c>
      <c r="C2" s="11">
        <f aca="true" t="shared" si="0" ref="C2:C13">SUM(F2:M2)</f>
        <v>0.019085648148148147</v>
      </c>
      <c r="D2" s="12">
        <f aca="true" t="shared" si="1" ref="D2:D13">+C2-$C$2</f>
        <v>0</v>
      </c>
      <c r="E2" s="12">
        <f aca="true" t="shared" si="2" ref="E2:E13">+D2*2</f>
        <v>0</v>
      </c>
      <c r="F2" s="14">
        <v>0.0016782407407407406</v>
      </c>
      <c r="G2" s="14">
        <v>0.0018981481481481482</v>
      </c>
      <c r="H2" s="14">
        <v>0.0027083333333333334</v>
      </c>
      <c r="I2" s="14">
        <v>0.002835648148148148</v>
      </c>
      <c r="J2" s="14">
        <v>0.0026388888888888885</v>
      </c>
      <c r="K2" s="14">
        <v>0.002488425925925926</v>
      </c>
      <c r="L2" s="14">
        <v>0.0014814814814814814</v>
      </c>
      <c r="M2" s="14">
        <v>0.003356481481481481</v>
      </c>
    </row>
    <row r="3" spans="1:13" ht="12.75">
      <c r="A3" s="10" t="s">
        <v>16</v>
      </c>
      <c r="B3" s="10" t="s">
        <v>0</v>
      </c>
      <c r="C3" s="11">
        <f t="shared" si="0"/>
        <v>0.021516203703703708</v>
      </c>
      <c r="D3" s="12">
        <f t="shared" si="1"/>
        <v>0.002430555555555561</v>
      </c>
      <c r="E3" s="12">
        <f t="shared" si="2"/>
        <v>0.004861111111111122</v>
      </c>
      <c r="F3" s="14">
        <v>0.001967592592592593</v>
      </c>
      <c r="G3" s="14">
        <v>0.002685185185185185</v>
      </c>
      <c r="H3" s="14">
        <v>0.004664351851851852</v>
      </c>
      <c r="I3" s="14">
        <v>0.0021527777777777778</v>
      </c>
      <c r="J3" s="14">
        <v>0.0026967592592592594</v>
      </c>
      <c r="K3" s="14">
        <v>0.0026041666666666665</v>
      </c>
      <c r="L3" s="14">
        <v>0.0018287037037037037</v>
      </c>
      <c r="M3" s="14">
        <v>0.002916666666666667</v>
      </c>
    </row>
    <row r="4" spans="1:13" ht="12.75">
      <c r="A4" s="10" t="s">
        <v>13</v>
      </c>
      <c r="B4" s="10" t="s">
        <v>0</v>
      </c>
      <c r="C4" s="11">
        <f t="shared" si="0"/>
        <v>0.021550925925925925</v>
      </c>
      <c r="D4" s="12">
        <f t="shared" si="1"/>
        <v>0.002465277777777778</v>
      </c>
      <c r="E4" s="12">
        <f t="shared" si="2"/>
        <v>0.004930555555555556</v>
      </c>
      <c r="F4" s="14">
        <v>0.0019444444444444442</v>
      </c>
      <c r="G4" s="14">
        <v>0.0020949074074074073</v>
      </c>
      <c r="H4" s="14">
        <v>0.0032407407407407406</v>
      </c>
      <c r="I4" s="14">
        <v>0.0019560185185185184</v>
      </c>
      <c r="J4" s="14">
        <v>0.002685185185185185</v>
      </c>
      <c r="K4" s="14">
        <v>0.0026041666666666665</v>
      </c>
      <c r="L4" s="14">
        <v>0.003981481481481482</v>
      </c>
      <c r="M4" s="14">
        <v>0.003043981481481482</v>
      </c>
    </row>
    <row r="5" spans="1:13" ht="12.75">
      <c r="A5" s="10" t="s">
        <v>18</v>
      </c>
      <c r="B5" s="10" t="s">
        <v>0</v>
      </c>
      <c r="C5" s="11">
        <f t="shared" si="0"/>
        <v>0.021863425925925925</v>
      </c>
      <c r="D5" s="12">
        <f t="shared" si="1"/>
        <v>0.0027777777777777783</v>
      </c>
      <c r="E5" s="12">
        <f t="shared" si="2"/>
        <v>0.005555555555555557</v>
      </c>
      <c r="F5" s="13">
        <v>0.002002314814814815</v>
      </c>
      <c r="G5" s="13">
        <v>0.0021180555555555553</v>
      </c>
      <c r="H5" s="13">
        <v>0.003981481481481482</v>
      </c>
      <c r="I5" s="13">
        <v>0.0020601851851851853</v>
      </c>
      <c r="J5" s="13">
        <v>0.004039351851851852</v>
      </c>
      <c r="K5" s="13">
        <v>0.0026388888888888885</v>
      </c>
      <c r="L5" s="13">
        <v>0.001689814814814815</v>
      </c>
      <c r="M5" s="13">
        <v>0.0033333333333333335</v>
      </c>
    </row>
    <row r="6" spans="1:13" ht="12.75">
      <c r="A6" s="10" t="s">
        <v>8</v>
      </c>
      <c r="B6" s="10" t="s">
        <v>0</v>
      </c>
      <c r="C6" s="11">
        <f t="shared" si="0"/>
        <v>0.022164351851851852</v>
      </c>
      <c r="D6" s="12">
        <f t="shared" si="1"/>
        <v>0.003078703703703705</v>
      </c>
      <c r="E6" s="12">
        <f t="shared" si="2"/>
        <v>0.00615740740740741</v>
      </c>
      <c r="F6" s="14">
        <v>0.0021064814814814813</v>
      </c>
      <c r="G6" s="14">
        <v>0.002314814814814815</v>
      </c>
      <c r="H6" s="14">
        <v>0.003298611111111111</v>
      </c>
      <c r="I6" s="14">
        <v>0.0022106481481481478</v>
      </c>
      <c r="J6" s="14">
        <v>0.004756944444444445</v>
      </c>
      <c r="K6" s="14">
        <v>0.0022800925925925927</v>
      </c>
      <c r="L6" s="14">
        <v>0.002025462962962963</v>
      </c>
      <c r="M6" s="14">
        <v>0.0031712962962962958</v>
      </c>
    </row>
    <row r="7" spans="1:13" ht="12.75">
      <c r="A7" s="10" t="s">
        <v>9</v>
      </c>
      <c r="B7" s="10" t="s">
        <v>0</v>
      </c>
      <c r="C7" s="11">
        <f t="shared" si="0"/>
        <v>0.022280092592592594</v>
      </c>
      <c r="D7" s="12">
        <f t="shared" si="1"/>
        <v>0.0031944444444444477</v>
      </c>
      <c r="E7" s="12">
        <f t="shared" si="2"/>
        <v>0.006388888888888895</v>
      </c>
      <c r="F7" s="14">
        <v>0.0029282407407407412</v>
      </c>
      <c r="G7" s="14">
        <v>0.0020486111111111113</v>
      </c>
      <c r="H7" s="14">
        <v>0.0035416666666666665</v>
      </c>
      <c r="I7" s="14">
        <v>0.0026041666666666665</v>
      </c>
      <c r="J7" s="14">
        <v>0.0026504629629629625</v>
      </c>
      <c r="K7" s="14">
        <v>0.0026504629629629625</v>
      </c>
      <c r="L7" s="14">
        <v>0.0023032407407407407</v>
      </c>
      <c r="M7" s="14">
        <v>0.0035532407407407405</v>
      </c>
    </row>
    <row r="8" spans="1:13" ht="12.75">
      <c r="A8" s="10" t="s">
        <v>10</v>
      </c>
      <c r="B8" s="10" t="s">
        <v>0</v>
      </c>
      <c r="C8" s="11">
        <f t="shared" si="0"/>
        <v>0.02295138888888889</v>
      </c>
      <c r="D8" s="12">
        <f t="shared" si="1"/>
        <v>0.0038657407407407425</v>
      </c>
      <c r="E8" s="12">
        <f t="shared" si="2"/>
        <v>0.007731481481481485</v>
      </c>
      <c r="F8" s="14">
        <v>0.0019560185185185184</v>
      </c>
      <c r="G8" s="14">
        <v>0.0020370370370370373</v>
      </c>
      <c r="H8" s="14">
        <v>0.0035069444444444445</v>
      </c>
      <c r="I8" s="14">
        <v>0.0023958333333333336</v>
      </c>
      <c r="J8" s="14">
        <v>0.0030671296296296297</v>
      </c>
      <c r="K8" s="14">
        <v>0.003414351851851852</v>
      </c>
      <c r="L8" s="14">
        <v>0.001990740740740741</v>
      </c>
      <c r="M8" s="14">
        <v>0.004583333333333333</v>
      </c>
    </row>
    <row r="9" spans="1:13" ht="12.75">
      <c r="A9" s="10" t="s">
        <v>17</v>
      </c>
      <c r="B9" s="10" t="s">
        <v>0</v>
      </c>
      <c r="C9" s="11">
        <f t="shared" si="0"/>
        <v>0.02628472222222222</v>
      </c>
      <c r="D9" s="12">
        <f t="shared" si="1"/>
        <v>0.007199074074074073</v>
      </c>
      <c r="E9" s="12">
        <f t="shared" si="2"/>
        <v>0.014398148148148146</v>
      </c>
      <c r="F9" s="14">
        <v>0.0021527777777777778</v>
      </c>
      <c r="G9" s="14">
        <v>0.0022453703703703702</v>
      </c>
      <c r="H9" s="14">
        <v>0.005671296296296296</v>
      </c>
      <c r="I9" s="14">
        <v>0.0022222222222222222</v>
      </c>
      <c r="J9" s="14">
        <v>0.0038310185185185183</v>
      </c>
      <c r="K9" s="14">
        <v>0.00431712962962963</v>
      </c>
      <c r="L9" s="14">
        <v>0.0021180555555555553</v>
      </c>
      <c r="M9" s="14">
        <v>0.0037268518518518514</v>
      </c>
    </row>
    <row r="10" spans="1:13" ht="12.75">
      <c r="A10" s="10" t="s">
        <v>11</v>
      </c>
      <c r="B10" s="10" t="s">
        <v>0</v>
      </c>
      <c r="C10" s="11">
        <f t="shared" si="0"/>
        <v>0.028229166666666663</v>
      </c>
      <c r="D10" s="12">
        <f t="shared" si="1"/>
        <v>0.009143518518518516</v>
      </c>
      <c r="E10" s="12">
        <f t="shared" si="2"/>
        <v>0.018287037037037032</v>
      </c>
      <c r="F10" s="14">
        <v>0.0018865740740740742</v>
      </c>
      <c r="G10" s="14">
        <v>0.002615740740740741</v>
      </c>
      <c r="H10" s="14">
        <v>0.0044444444444444444</v>
      </c>
      <c r="I10" s="14">
        <v>0.002615740740740741</v>
      </c>
      <c r="J10" s="14">
        <v>0.004224537037037037</v>
      </c>
      <c r="K10" s="14">
        <v>0.006481481481481481</v>
      </c>
      <c r="L10" s="14">
        <v>0.002511574074074074</v>
      </c>
      <c r="M10" s="14">
        <v>0.0034490740740740745</v>
      </c>
    </row>
    <row r="11" spans="1:13" ht="12.75">
      <c r="A11" s="10" t="s">
        <v>14</v>
      </c>
      <c r="B11" s="10" t="s">
        <v>0</v>
      </c>
      <c r="C11" s="11">
        <f t="shared" si="0"/>
        <v>0.02883101851851852</v>
      </c>
      <c r="D11" s="12">
        <f t="shared" si="1"/>
        <v>0.009745370370370373</v>
      </c>
      <c r="E11" s="12">
        <f t="shared" si="2"/>
        <v>0.019490740740740746</v>
      </c>
      <c r="F11" s="14">
        <v>0.0038773148148148143</v>
      </c>
      <c r="G11" s="14">
        <v>0.0020949074074074073</v>
      </c>
      <c r="H11" s="14">
        <v>0.003912037037037037</v>
      </c>
      <c r="I11" s="14">
        <v>0.0022800925925925927</v>
      </c>
      <c r="J11" s="14">
        <v>0.002870370370370371</v>
      </c>
      <c r="K11" s="14">
        <v>0.0021296296296296298</v>
      </c>
      <c r="L11" s="14">
        <v>0.0022222222222222222</v>
      </c>
      <c r="M11" s="14">
        <v>0.009444444444444445</v>
      </c>
    </row>
    <row r="12" spans="1:13" ht="12.75">
      <c r="A12" s="10" t="s">
        <v>15</v>
      </c>
      <c r="B12" s="10" t="s">
        <v>0</v>
      </c>
      <c r="C12" s="11">
        <f t="shared" si="0"/>
        <v>0.03009259259259259</v>
      </c>
      <c r="D12" s="12">
        <f t="shared" si="1"/>
        <v>0.011006944444444444</v>
      </c>
      <c r="E12" s="12">
        <f t="shared" si="2"/>
        <v>0.02201388888888889</v>
      </c>
      <c r="F12" s="14">
        <v>0.002789351851851852</v>
      </c>
      <c r="G12" s="14">
        <v>0.0027083333333333334</v>
      </c>
      <c r="H12" s="14">
        <v>0.004652777777777777</v>
      </c>
      <c r="I12" s="14">
        <v>0.002627314814814815</v>
      </c>
      <c r="J12" s="14">
        <v>0.0035763888888888894</v>
      </c>
      <c r="K12" s="14">
        <v>0.004849537037037037</v>
      </c>
      <c r="L12" s="14">
        <v>0.004652777777777777</v>
      </c>
      <c r="M12" s="14">
        <v>0.004236111111111111</v>
      </c>
    </row>
    <row r="13" spans="1:13" ht="12.75">
      <c r="A13" s="10" t="s">
        <v>12</v>
      </c>
      <c r="B13" s="10" t="s">
        <v>0</v>
      </c>
      <c r="C13" s="11">
        <f t="shared" si="0"/>
        <v>0.034965277777777776</v>
      </c>
      <c r="D13" s="12">
        <f t="shared" si="1"/>
        <v>0.01587962962962963</v>
      </c>
      <c r="E13" s="12">
        <f t="shared" si="2"/>
        <v>0.03175925925925926</v>
      </c>
      <c r="F13" s="14">
        <v>0.002511574074074074</v>
      </c>
      <c r="G13" s="14">
        <v>0.005092592592592592</v>
      </c>
      <c r="H13" s="14">
        <v>0.005069444444444444</v>
      </c>
      <c r="I13" s="14">
        <v>0.004166666666666667</v>
      </c>
      <c r="J13" s="14">
        <v>0.002916666666666667</v>
      </c>
      <c r="K13" s="14">
        <v>0.004363425925925926</v>
      </c>
      <c r="L13" s="14">
        <v>0.0017013888888888892</v>
      </c>
      <c r="M13" s="14">
        <v>0.009143518518518518</v>
      </c>
    </row>
    <row r="14" spans="1:13" ht="12.75">
      <c r="A14" s="10"/>
      <c r="B14" s="10"/>
      <c r="C14" s="11"/>
      <c r="D14" s="12"/>
      <c r="E14" s="12"/>
      <c r="F14" s="13"/>
      <c r="G14" s="13"/>
      <c r="H14" s="13"/>
      <c r="I14" s="13"/>
      <c r="J14" s="13"/>
      <c r="K14" s="13"/>
      <c r="L14" s="13"/>
      <c r="M14" s="13"/>
    </row>
    <row r="15" spans="1:13" ht="12.75">
      <c r="A15" s="10" t="s">
        <v>19</v>
      </c>
      <c r="B15" s="10" t="s">
        <v>0</v>
      </c>
      <c r="C15" s="11">
        <f>SUM(F15:M15)</f>
        <v>0.026111111111111113</v>
      </c>
      <c r="D15" s="12">
        <f>+C15-$C$2</f>
        <v>0.007025462962962966</v>
      </c>
      <c r="E15" s="12">
        <f>+D15*2</f>
        <v>0.014050925925925932</v>
      </c>
      <c r="F15" s="13">
        <v>0.006724537037037037</v>
      </c>
      <c r="G15" s="13"/>
      <c r="H15" s="13"/>
      <c r="I15" s="13"/>
      <c r="J15" s="13"/>
      <c r="K15" s="13">
        <v>0.010497685185185186</v>
      </c>
      <c r="L15" s="13">
        <v>0.0036574074074074074</v>
      </c>
      <c r="M15" s="13">
        <v>0.005231481481481482</v>
      </c>
    </row>
    <row r="16" spans="1:13" ht="12.75">
      <c r="A16" s="10"/>
      <c r="B16" s="10"/>
      <c r="C16" s="11"/>
      <c r="D16" s="12"/>
      <c r="E16" s="12"/>
      <c r="F16" s="13"/>
      <c r="G16" s="13"/>
      <c r="H16" s="13"/>
      <c r="I16" s="13"/>
      <c r="J16" s="13"/>
      <c r="K16" s="13"/>
      <c r="L16" s="13"/>
      <c r="M16" s="13"/>
    </row>
    <row r="17" spans="1:13" ht="12.75">
      <c r="A17" s="10"/>
      <c r="B17" s="10"/>
      <c r="C17" s="11"/>
      <c r="D17" s="12"/>
      <c r="E17" s="12"/>
      <c r="F17" s="13"/>
      <c r="G17" s="13"/>
      <c r="H17" s="13"/>
      <c r="I17" s="13"/>
      <c r="J17" s="13"/>
      <c r="K17" s="13"/>
      <c r="L17" s="13"/>
      <c r="M17" s="13"/>
    </row>
    <row r="18" spans="1:13" ht="12.75">
      <c r="A18" s="10" t="s">
        <v>28</v>
      </c>
      <c r="B18" s="10" t="s">
        <v>1</v>
      </c>
      <c r="C18" s="11">
        <f aca="true" t="shared" si="3" ref="C18:C24">SUM(F18:K18)</f>
        <v>0.019375000000000003</v>
      </c>
      <c r="D18" s="12">
        <f aca="true" t="shared" si="4" ref="D18:D24">+C18-$C$2</f>
        <v>0.0002893518518518566</v>
      </c>
      <c r="E18" s="12">
        <f aca="true" t="shared" si="5" ref="E18:E24">+D18*2</f>
        <v>0.0005787037037037132</v>
      </c>
      <c r="F18" s="13">
        <v>0.0024305555555555556</v>
      </c>
      <c r="G18" s="13">
        <v>0.0023032407407407407</v>
      </c>
      <c r="H18" s="13">
        <v>0.00474537037037037</v>
      </c>
      <c r="I18" s="13">
        <v>0.0027546296296296294</v>
      </c>
      <c r="J18" s="13">
        <v>0.003981481481481482</v>
      </c>
      <c r="K18" s="13">
        <v>0.003159722222222222</v>
      </c>
      <c r="L18" s="15"/>
      <c r="M18" s="16"/>
    </row>
    <row r="19" spans="1:13" ht="12.75">
      <c r="A19" s="10" t="s">
        <v>22</v>
      </c>
      <c r="B19" s="10" t="s">
        <v>1</v>
      </c>
      <c r="C19" s="11">
        <f t="shared" si="3"/>
        <v>0.016631944444444446</v>
      </c>
      <c r="D19" s="12">
        <f t="shared" si="4"/>
        <v>-0.002453703703703701</v>
      </c>
      <c r="E19" s="12">
        <f t="shared" si="5"/>
        <v>-0.004907407407407402</v>
      </c>
      <c r="F19" s="13">
        <v>0.002361111111111111</v>
      </c>
      <c r="G19" s="13">
        <v>0.0024652777777777776</v>
      </c>
      <c r="H19" s="13">
        <v>0.005219907407407407</v>
      </c>
      <c r="I19" s="13">
        <v>0.0037037037037037034</v>
      </c>
      <c r="J19" s="13"/>
      <c r="K19" s="13">
        <v>0.0028819444444444444</v>
      </c>
      <c r="L19" s="15">
        <v>0.002523148148148148</v>
      </c>
      <c r="M19" s="15">
        <v>0.005648148148148148</v>
      </c>
    </row>
    <row r="20" spans="1:13" ht="12.75">
      <c r="A20" s="10" t="s">
        <v>20</v>
      </c>
      <c r="B20" s="10" t="s">
        <v>1</v>
      </c>
      <c r="C20" s="11">
        <f t="shared" si="3"/>
        <v>0.020474537037037038</v>
      </c>
      <c r="D20" s="12">
        <f t="shared" si="4"/>
        <v>0.001388888888888891</v>
      </c>
      <c r="E20" s="12">
        <f t="shared" si="5"/>
        <v>0.002777777777777782</v>
      </c>
      <c r="F20" s="13">
        <v>0.0023032407407407407</v>
      </c>
      <c r="G20" s="13">
        <v>0.002893518518518519</v>
      </c>
      <c r="H20" s="13">
        <v>0.003993055555555556</v>
      </c>
      <c r="I20" s="13">
        <v>0.004189814814814815</v>
      </c>
      <c r="J20" s="13">
        <v>0.0038541666666666668</v>
      </c>
      <c r="K20" s="13">
        <v>0.0032407407407407406</v>
      </c>
      <c r="L20" s="15"/>
      <c r="M20" s="16"/>
    </row>
    <row r="21" spans="1:13" ht="12.75">
      <c r="A21" s="10" t="s">
        <v>27</v>
      </c>
      <c r="B21" s="10" t="s">
        <v>1</v>
      </c>
      <c r="C21" s="11">
        <f t="shared" si="3"/>
        <v>0.02239583333333333</v>
      </c>
      <c r="D21" s="12">
        <f t="shared" si="4"/>
        <v>0.0033101851851851834</v>
      </c>
      <c r="E21" s="12">
        <f t="shared" si="5"/>
        <v>0.006620370370370367</v>
      </c>
      <c r="F21" s="13">
        <v>0.0045370370370370365</v>
      </c>
      <c r="G21" s="13">
        <v>0.0038773148148148143</v>
      </c>
      <c r="H21" s="13"/>
      <c r="I21" s="13">
        <v>0.00619212962962963</v>
      </c>
      <c r="J21" s="13">
        <v>0.0037847222222222223</v>
      </c>
      <c r="K21" s="13">
        <v>0.00400462962962963</v>
      </c>
      <c r="L21" s="15"/>
      <c r="M21" s="16"/>
    </row>
    <row r="22" spans="1:13" ht="12.75">
      <c r="A22" s="10" t="s">
        <v>23</v>
      </c>
      <c r="B22" s="10" t="s">
        <v>1</v>
      </c>
      <c r="C22" s="11">
        <f t="shared" si="3"/>
        <v>0.02388888888888889</v>
      </c>
      <c r="D22" s="12">
        <f t="shared" si="4"/>
        <v>0.004803240740740743</v>
      </c>
      <c r="E22" s="12">
        <f t="shared" si="5"/>
        <v>0.009606481481481487</v>
      </c>
      <c r="F22" s="13">
        <v>0.003298611111111111</v>
      </c>
      <c r="G22" s="13">
        <v>0.0038078703703703707</v>
      </c>
      <c r="H22" s="13">
        <v>0.006238425925925925</v>
      </c>
      <c r="I22" s="13">
        <v>0.002627314814814815</v>
      </c>
      <c r="J22" s="13">
        <v>0.0045370370370370365</v>
      </c>
      <c r="K22" s="13">
        <v>0.00337962962962963</v>
      </c>
      <c r="L22" s="15">
        <v>0.0024768518518518516</v>
      </c>
      <c r="M22" s="16"/>
    </row>
    <row r="23" spans="1:13" ht="12.75">
      <c r="A23" s="10" t="s">
        <v>26</v>
      </c>
      <c r="B23" s="10" t="s">
        <v>1</v>
      </c>
      <c r="C23" s="11">
        <f t="shared" si="3"/>
        <v>0.028738425925925924</v>
      </c>
      <c r="D23" s="12">
        <f t="shared" si="4"/>
        <v>0.009652777777777777</v>
      </c>
      <c r="E23" s="12">
        <f t="shared" si="5"/>
        <v>0.019305555555555555</v>
      </c>
      <c r="F23" s="13">
        <v>0.002523148148148148</v>
      </c>
      <c r="G23" s="13">
        <v>0.005393518518518519</v>
      </c>
      <c r="H23" s="13">
        <v>0.008206018518518519</v>
      </c>
      <c r="I23" s="13">
        <v>0.003344907407407407</v>
      </c>
      <c r="J23" s="13">
        <v>0.005451388888888888</v>
      </c>
      <c r="K23" s="13">
        <v>0.0038194444444444443</v>
      </c>
      <c r="L23" s="15"/>
      <c r="M23" s="16"/>
    </row>
    <row r="24" spans="1:13" ht="12.75">
      <c r="A24" s="10" t="s">
        <v>21</v>
      </c>
      <c r="B24" s="10" t="s">
        <v>1</v>
      </c>
      <c r="C24" s="11">
        <f t="shared" si="3"/>
        <v>0.02711805555555556</v>
      </c>
      <c r="D24" s="12">
        <f t="shared" si="4"/>
        <v>0.008032407407407412</v>
      </c>
      <c r="E24" s="12">
        <f t="shared" si="5"/>
        <v>0.016064814814814823</v>
      </c>
      <c r="F24" s="13">
        <v>0.002314814814814815</v>
      </c>
      <c r="G24" s="13">
        <v>0.002777777777777778</v>
      </c>
      <c r="H24" s="13">
        <v>0.01119212962962963</v>
      </c>
      <c r="I24" s="13">
        <v>0.002916666666666667</v>
      </c>
      <c r="J24" s="13">
        <v>0.0049884259259259265</v>
      </c>
      <c r="K24" s="13">
        <v>0.0029282407407407412</v>
      </c>
      <c r="L24" s="15"/>
      <c r="M24" s="16"/>
    </row>
    <row r="25" spans="1:13" ht="12.75">
      <c r="A25" s="10"/>
      <c r="B25" s="10"/>
      <c r="C25" s="11"/>
      <c r="D25" s="12"/>
      <c r="E25" s="12"/>
      <c r="F25" s="13"/>
      <c r="G25" s="13"/>
      <c r="H25" s="13"/>
      <c r="I25" s="13"/>
      <c r="J25" s="13"/>
      <c r="K25" s="13"/>
      <c r="L25" s="15"/>
      <c r="M25" s="16"/>
    </row>
    <row r="26" spans="1:13" ht="12.75">
      <c r="A26" s="10" t="s">
        <v>29</v>
      </c>
      <c r="B26" s="10" t="s">
        <v>1</v>
      </c>
      <c r="C26" s="11">
        <f>SUM(F26:K26)</f>
        <v>0.026122685185185186</v>
      </c>
      <c r="D26" s="12">
        <f>+C26-$C$2</f>
        <v>0.0070370370370370396</v>
      </c>
      <c r="E26" s="12">
        <f>+D26*2</f>
        <v>0.014074074074074079</v>
      </c>
      <c r="F26" s="13"/>
      <c r="G26" s="13"/>
      <c r="H26" s="13">
        <v>0.009212962962962963</v>
      </c>
      <c r="I26" s="13">
        <v>0.0037731481481481483</v>
      </c>
      <c r="J26" s="13">
        <v>0.007962962962962963</v>
      </c>
      <c r="K26" s="13">
        <v>0.0051736111111111115</v>
      </c>
      <c r="L26" s="15">
        <v>0.0038773148148148143</v>
      </c>
      <c r="M26" s="16"/>
    </row>
    <row r="27" spans="1:13" ht="12.75">
      <c r="A27" s="10" t="s">
        <v>25</v>
      </c>
      <c r="B27" s="10" t="s">
        <v>1</v>
      </c>
      <c r="C27" s="11">
        <f>SUM(F27:K27)</f>
        <v>0.016944444444444446</v>
      </c>
      <c r="D27" s="12">
        <f>+C27-$C$2</f>
        <v>-0.0021412037037037007</v>
      </c>
      <c r="E27" s="12">
        <f>+D27*2</f>
        <v>-0.0042824074074074014</v>
      </c>
      <c r="F27" s="13">
        <v>0.0020833333333333333</v>
      </c>
      <c r="G27" s="13">
        <v>0.0034375</v>
      </c>
      <c r="H27" s="13">
        <v>0.004166666666666667</v>
      </c>
      <c r="I27" s="13">
        <v>0.004340277777777778</v>
      </c>
      <c r="J27" s="13">
        <v>0.002916666666666667</v>
      </c>
      <c r="K27" s="13"/>
      <c r="L27" s="15"/>
      <c r="M27" s="16"/>
    </row>
    <row r="28" spans="1:13" ht="12.75">
      <c r="A28" s="10" t="s">
        <v>24</v>
      </c>
      <c r="B28" s="10" t="s">
        <v>1</v>
      </c>
      <c r="C28" s="11">
        <f>SUM(F28:K28)</f>
        <v>0.019837962962962963</v>
      </c>
      <c r="D28" s="12">
        <f>+C28-$C$2</f>
        <v>0.0007523148148148168</v>
      </c>
      <c r="E28" s="12">
        <f>+D28*2</f>
        <v>0.0015046296296296335</v>
      </c>
      <c r="F28" s="13">
        <v>0.0032870370370370367</v>
      </c>
      <c r="G28" s="13">
        <v>0.0035648148148148154</v>
      </c>
      <c r="H28" s="13">
        <v>0.009340277777777777</v>
      </c>
      <c r="I28" s="13">
        <v>0.003645833333333333</v>
      </c>
      <c r="J28" s="13"/>
      <c r="K28" s="13"/>
      <c r="L28" s="15"/>
      <c r="M28" s="16"/>
    </row>
  </sheetData>
  <conditionalFormatting sqref="F9:L28">
    <cfRule type="cellIs" priority="1" dxfId="0" operator="equal" stopIfTrue="1">
      <formula>#REF!</formula>
    </cfRule>
  </conditionalFormatting>
  <conditionalFormatting sqref="F3:L7">
    <cfRule type="cellIs" priority="2" dxfId="0" operator="equal" stopIfTrue="1">
      <formula>#REF!</formula>
    </cfRule>
  </conditionalFormatting>
  <conditionalFormatting sqref="F2:L2 F8:L8">
    <cfRule type="cellIs" priority="3" dxfId="0" operator="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17.57421875" style="0" customWidth="1"/>
    <col min="2" max="2" width="4.421875" style="26" customWidth="1"/>
  </cols>
  <sheetData>
    <row r="1" spans="1:13" ht="12.75">
      <c r="A1" s="21" t="s">
        <v>33</v>
      </c>
      <c r="C1" s="6"/>
      <c r="D1" s="9"/>
      <c r="E1" s="9"/>
      <c r="F1" s="1"/>
      <c r="G1" s="1"/>
      <c r="H1" s="1"/>
      <c r="I1" s="1"/>
      <c r="J1" s="1"/>
      <c r="K1" s="1"/>
      <c r="L1" s="1"/>
      <c r="M1" s="1"/>
    </row>
    <row r="2" spans="3:13" ht="12.75">
      <c r="C2" s="6"/>
      <c r="D2" s="9"/>
      <c r="E2" s="9"/>
      <c r="F2" s="1"/>
      <c r="G2" s="1"/>
      <c r="H2" s="1"/>
      <c r="I2" s="1"/>
      <c r="J2" s="1"/>
      <c r="K2" s="1"/>
      <c r="L2" s="1"/>
      <c r="M2" s="1"/>
    </row>
    <row r="3" spans="1:14" ht="12.75">
      <c r="A3" s="19" t="s">
        <v>31</v>
      </c>
      <c r="B3" s="4" t="s">
        <v>3</v>
      </c>
      <c r="C3" s="4" t="s">
        <v>4</v>
      </c>
      <c r="D3" s="7" t="s">
        <v>5</v>
      </c>
      <c r="E3" s="7" t="s">
        <v>62</v>
      </c>
      <c r="F3" s="3" t="s">
        <v>50</v>
      </c>
      <c r="G3" s="3" t="s">
        <v>51</v>
      </c>
      <c r="H3" s="3" t="s">
        <v>52</v>
      </c>
      <c r="I3" s="3" t="s">
        <v>53</v>
      </c>
      <c r="J3" s="3" t="s">
        <v>54</v>
      </c>
      <c r="K3" s="3" t="s">
        <v>55</v>
      </c>
      <c r="L3" s="3" t="s">
        <v>56</v>
      </c>
      <c r="M3" s="3" t="s">
        <v>57</v>
      </c>
      <c r="N3" s="3" t="s">
        <v>58</v>
      </c>
    </row>
    <row r="4" spans="1:14" ht="12.75">
      <c r="A4" s="10" t="s">
        <v>9</v>
      </c>
      <c r="B4" s="27" t="s">
        <v>0</v>
      </c>
      <c r="C4" s="11">
        <f>SUM(F4:N4)</f>
        <v>0.014606481481481482</v>
      </c>
      <c r="D4" s="12" t="s">
        <v>60</v>
      </c>
      <c r="E4" s="12">
        <v>0</v>
      </c>
      <c r="F4" s="25">
        <v>0.001261574074074074</v>
      </c>
      <c r="G4" s="14">
        <v>0.0013425925925925925</v>
      </c>
      <c r="H4" s="25">
        <v>0.0016666666666666668</v>
      </c>
      <c r="I4" s="25">
        <v>0.0013310185185185185</v>
      </c>
      <c r="J4" s="14">
        <v>0.0016550925925925926</v>
      </c>
      <c r="K4" s="25">
        <v>0.0017013888888888892</v>
      </c>
      <c r="L4" s="14">
        <v>0.001979166666666667</v>
      </c>
      <c r="M4" s="14">
        <v>0.001550925925925926</v>
      </c>
      <c r="N4" s="14">
        <v>0.0021180555555555553</v>
      </c>
    </row>
    <row r="5" spans="1:14" ht="12.75">
      <c r="A5" s="10" t="s">
        <v>8</v>
      </c>
      <c r="B5" s="27" t="s">
        <v>0</v>
      </c>
      <c r="C5" s="11">
        <f>SUM(F5:N5)</f>
        <v>0.015231481481481481</v>
      </c>
      <c r="D5" s="12">
        <f>C5-$C$4</f>
        <v>0.0006249999999999988</v>
      </c>
      <c r="E5" s="12">
        <f>+D5/4</f>
        <v>0.0001562499999999997</v>
      </c>
      <c r="F5" s="14">
        <v>0.0015046296296296294</v>
      </c>
      <c r="G5" s="14">
        <v>0.001365740740740741</v>
      </c>
      <c r="H5" s="14">
        <v>0.0018518518518518517</v>
      </c>
      <c r="I5" s="14">
        <v>0.0016435185185185183</v>
      </c>
      <c r="J5" s="25">
        <v>0.0015393518518518519</v>
      </c>
      <c r="K5" s="14">
        <v>0.0017592592592592592</v>
      </c>
      <c r="L5" s="14">
        <v>0.0018518518518518517</v>
      </c>
      <c r="M5" s="14">
        <v>0.0015856481481481479</v>
      </c>
      <c r="N5" s="14">
        <v>0.0021296296296296298</v>
      </c>
    </row>
    <row r="6" spans="1:14" ht="12.75">
      <c r="A6" s="10" t="s">
        <v>40</v>
      </c>
      <c r="B6" s="27" t="s">
        <v>0</v>
      </c>
      <c r="C6" s="11">
        <f>SUM(F6:N6)</f>
        <v>0.01638888888888889</v>
      </c>
      <c r="D6" s="12">
        <f aca="true" t="shared" si="0" ref="D6:D17">C6-$C$4</f>
        <v>0.001782407407407408</v>
      </c>
      <c r="E6" s="12">
        <f aca="true" t="shared" si="1" ref="E6:E17">+D6/4</f>
        <v>0.000445601851851852</v>
      </c>
      <c r="F6" s="14">
        <v>0.001875</v>
      </c>
      <c r="G6" s="14">
        <v>0.0014583333333333334</v>
      </c>
      <c r="H6" s="14">
        <v>0.002013888888888889</v>
      </c>
      <c r="I6" s="14">
        <v>0.0017939814814814815</v>
      </c>
      <c r="J6" s="14">
        <v>0.001597222222222222</v>
      </c>
      <c r="K6" s="14">
        <v>0.0017592592592592592</v>
      </c>
      <c r="L6" s="14">
        <v>0.0017824074074074072</v>
      </c>
      <c r="M6" s="14">
        <v>0.0020486111111111113</v>
      </c>
      <c r="N6" s="25">
        <v>0.0020601851851851853</v>
      </c>
    </row>
    <row r="7" spans="1:14" ht="12.75">
      <c r="A7" s="10" t="s">
        <v>16</v>
      </c>
      <c r="B7" s="27" t="s">
        <v>0</v>
      </c>
      <c r="C7" s="11">
        <f>SUM(F7:N7)</f>
        <v>0.016504629629629633</v>
      </c>
      <c r="D7" s="12">
        <f t="shared" si="0"/>
        <v>0.0018981481481481505</v>
      </c>
      <c r="E7" s="12">
        <f t="shared" si="1"/>
        <v>0.00047453703703703764</v>
      </c>
      <c r="F7" s="14">
        <v>0.0014351851851851854</v>
      </c>
      <c r="G7" s="14">
        <v>0.001261574074074074</v>
      </c>
      <c r="H7" s="14">
        <v>0.0019560185185185184</v>
      </c>
      <c r="I7" s="14">
        <v>0.0015625</v>
      </c>
      <c r="J7" s="14">
        <v>0.001967592592592593</v>
      </c>
      <c r="K7" s="14">
        <v>0.0021643518518518518</v>
      </c>
      <c r="L7" s="25">
        <v>0.001736111111111111</v>
      </c>
      <c r="M7" s="14">
        <v>0.0021064814814814813</v>
      </c>
      <c r="N7" s="14">
        <v>0.002314814814814815</v>
      </c>
    </row>
    <row r="8" spans="1:14" ht="12.75">
      <c r="A8" s="10" t="s">
        <v>10</v>
      </c>
      <c r="B8" s="27" t="s">
        <v>0</v>
      </c>
      <c r="C8" s="11">
        <f>SUM(F8:N8)</f>
        <v>0.016516203703703703</v>
      </c>
      <c r="D8" s="12">
        <f t="shared" si="0"/>
        <v>0.0019097222222222206</v>
      </c>
      <c r="E8" s="12">
        <f t="shared" si="1"/>
        <v>0.00047743055555555516</v>
      </c>
      <c r="F8" s="14">
        <v>0.001365740740740741</v>
      </c>
      <c r="G8" s="14">
        <v>0.001388888888888889</v>
      </c>
      <c r="H8" s="14">
        <v>0.0018055555555555557</v>
      </c>
      <c r="I8" s="14">
        <v>0.0014814814814814814</v>
      </c>
      <c r="J8" s="14">
        <v>0.0019328703703703704</v>
      </c>
      <c r="K8" s="14">
        <v>0.0018055555555555557</v>
      </c>
      <c r="L8" s="14">
        <v>0.0022569444444444447</v>
      </c>
      <c r="M8" s="14">
        <v>0.0021180555555555553</v>
      </c>
      <c r="N8" s="14">
        <v>0.002361111111111111</v>
      </c>
    </row>
    <row r="9" spans="1:14" ht="12.75">
      <c r="A9" s="10" t="s">
        <v>38</v>
      </c>
      <c r="B9" s="27" t="s">
        <v>0</v>
      </c>
      <c r="C9" s="11">
        <f>SUM(F9:N9)</f>
        <v>0.01693287037037037</v>
      </c>
      <c r="D9" s="12">
        <f t="shared" si="0"/>
        <v>0.0023263888888888865</v>
      </c>
      <c r="E9" s="12">
        <f t="shared" si="1"/>
        <v>0.0005815972222222216</v>
      </c>
      <c r="F9" s="14">
        <v>0.002025462962962963</v>
      </c>
      <c r="G9" s="25">
        <v>0.0012384259259259258</v>
      </c>
      <c r="H9" s="14">
        <v>0.0020717592592592593</v>
      </c>
      <c r="I9" s="14">
        <v>0.0018287037037037037</v>
      </c>
      <c r="J9" s="14">
        <v>0.0018518518518518517</v>
      </c>
      <c r="K9" s="14">
        <v>0.001990740740740741</v>
      </c>
      <c r="L9" s="25">
        <v>0.001736111111111111</v>
      </c>
      <c r="M9" s="25">
        <v>0.0014467592592592594</v>
      </c>
      <c r="N9" s="14">
        <v>0.002743055555555556</v>
      </c>
    </row>
    <row r="10" spans="1:14" ht="12.75">
      <c r="A10" s="10" t="s">
        <v>11</v>
      </c>
      <c r="B10" s="27" t="s">
        <v>0</v>
      </c>
      <c r="C10" s="11">
        <f>SUM(F10:N10)</f>
        <v>0.0171875</v>
      </c>
      <c r="D10" s="12">
        <f t="shared" si="0"/>
        <v>0.002581018518518519</v>
      </c>
      <c r="E10" s="12">
        <f t="shared" si="1"/>
        <v>0.0006452546296296297</v>
      </c>
      <c r="F10" s="14">
        <v>0.001388888888888889</v>
      </c>
      <c r="G10" s="14">
        <v>0.0012847222222222223</v>
      </c>
      <c r="H10" s="14">
        <v>0.002025462962962963</v>
      </c>
      <c r="I10" s="14">
        <v>0.0020370370370370373</v>
      </c>
      <c r="J10" s="14">
        <v>0.0019097222222222222</v>
      </c>
      <c r="K10" s="14">
        <v>0.0018865740740740742</v>
      </c>
      <c r="L10" s="14">
        <v>0.0019097222222222222</v>
      </c>
      <c r="M10" s="14">
        <v>0.002384259259259259</v>
      </c>
      <c r="N10" s="14">
        <v>0.002361111111111111</v>
      </c>
    </row>
    <row r="11" spans="1:14" ht="12.75">
      <c r="A11" s="10" t="s">
        <v>14</v>
      </c>
      <c r="B11" s="27" t="s">
        <v>0</v>
      </c>
      <c r="C11" s="11">
        <f>SUM(F11:N11)</f>
        <v>0.01721064814814815</v>
      </c>
      <c r="D11" s="12">
        <f t="shared" si="0"/>
        <v>0.002604166666666666</v>
      </c>
      <c r="E11" s="12">
        <f t="shared" si="1"/>
        <v>0.0006510416666666665</v>
      </c>
      <c r="F11" s="14">
        <v>0.003275462962962963</v>
      </c>
      <c r="G11" s="14">
        <v>0.0013541666666666667</v>
      </c>
      <c r="H11" s="14">
        <v>0.001990740740740741</v>
      </c>
      <c r="I11" s="14">
        <v>0.0014351851851851854</v>
      </c>
      <c r="J11" s="14">
        <v>0.0016435185185185183</v>
      </c>
      <c r="K11" s="14">
        <v>0.0019097222222222222</v>
      </c>
      <c r="L11" s="14">
        <v>0.0020949074074074073</v>
      </c>
      <c r="M11" s="14">
        <v>0.0014930555555555556</v>
      </c>
      <c r="N11" s="14">
        <v>0.002013888888888889</v>
      </c>
    </row>
    <row r="12" spans="1:14" ht="12.75">
      <c r="A12" s="10" t="s">
        <v>43</v>
      </c>
      <c r="B12" s="27" t="s">
        <v>0</v>
      </c>
      <c r="C12" s="11">
        <f>SUM(F12:N12)</f>
        <v>0.01814814814814815</v>
      </c>
      <c r="D12" s="12">
        <f t="shared" si="0"/>
        <v>0.003541666666666667</v>
      </c>
      <c r="E12" s="12">
        <f t="shared" si="1"/>
        <v>0.0008854166666666667</v>
      </c>
      <c r="F12" s="14">
        <v>0.0015277777777777779</v>
      </c>
      <c r="G12" s="14">
        <v>0.0016203703703703703</v>
      </c>
      <c r="H12" s="14">
        <v>0.0021064814814814813</v>
      </c>
      <c r="I12" s="14">
        <v>0.0017245370370370372</v>
      </c>
      <c r="J12" s="14">
        <v>0.0021759259259259258</v>
      </c>
      <c r="K12" s="14">
        <v>0.0022337962962962967</v>
      </c>
      <c r="L12" s="14">
        <v>0.002337962962962963</v>
      </c>
      <c r="M12" s="14">
        <v>0.0018402777777777777</v>
      </c>
      <c r="N12" s="14">
        <v>0.0025810185185185185</v>
      </c>
    </row>
    <row r="13" spans="1:14" ht="12.75">
      <c r="A13" s="10" t="s">
        <v>17</v>
      </c>
      <c r="B13" s="27" t="s">
        <v>0</v>
      </c>
      <c r="C13" s="11">
        <f>SUM(F13:N13)</f>
        <v>0.018252314814814815</v>
      </c>
      <c r="D13" s="12">
        <f t="shared" si="0"/>
        <v>0.0036458333333333325</v>
      </c>
      <c r="E13" s="12">
        <f t="shared" si="1"/>
        <v>0.0009114583333333331</v>
      </c>
      <c r="F13" s="14">
        <v>0.0014583333333333334</v>
      </c>
      <c r="G13" s="14">
        <v>0.001990740740740741</v>
      </c>
      <c r="H13" s="14">
        <v>0.002199074074074074</v>
      </c>
      <c r="I13" s="14">
        <v>0.001875</v>
      </c>
      <c r="J13" s="14">
        <v>0.0022916666666666667</v>
      </c>
      <c r="K13" s="14">
        <v>0.0022569444444444447</v>
      </c>
      <c r="L13" s="14">
        <v>0.0021412037037037038</v>
      </c>
      <c r="M13" s="14">
        <v>0.0018634259259259261</v>
      </c>
      <c r="N13" s="14">
        <v>0.0021759259259259258</v>
      </c>
    </row>
    <row r="14" spans="1:14" ht="12.75">
      <c r="A14" s="10" t="s">
        <v>41</v>
      </c>
      <c r="B14" s="27" t="s">
        <v>0</v>
      </c>
      <c r="C14" s="11">
        <f>SUM(F14:N14)</f>
        <v>0.01929398148148148</v>
      </c>
      <c r="D14" s="12">
        <f t="shared" si="0"/>
        <v>0.004687499999999999</v>
      </c>
      <c r="E14" s="12">
        <f t="shared" si="1"/>
        <v>0.0011718749999999997</v>
      </c>
      <c r="F14" s="14">
        <v>0.0015856481481481479</v>
      </c>
      <c r="G14" s="14">
        <v>0.002002314814814815</v>
      </c>
      <c r="H14" s="14">
        <v>0.002824074074074074</v>
      </c>
      <c r="I14" s="14">
        <v>0.0019097222222222222</v>
      </c>
      <c r="J14" s="14">
        <v>0.0024652777777777776</v>
      </c>
      <c r="K14" s="14">
        <v>0.0023958333333333336</v>
      </c>
      <c r="L14" s="14">
        <v>0.002025462962962963</v>
      </c>
      <c r="M14" s="14">
        <v>0.0019444444444444442</v>
      </c>
      <c r="N14" s="14">
        <v>0.0021412037037037038</v>
      </c>
    </row>
    <row r="15" spans="1:14" ht="12.75">
      <c r="A15" s="10" t="s">
        <v>39</v>
      </c>
      <c r="B15" s="27" t="s">
        <v>0</v>
      </c>
      <c r="C15" s="11">
        <f>SUM(F15:N15)</f>
        <v>0.01971064814814815</v>
      </c>
      <c r="D15" s="12">
        <f t="shared" si="0"/>
        <v>0.005104166666666668</v>
      </c>
      <c r="E15" s="12">
        <f t="shared" si="1"/>
        <v>0.001276041666666667</v>
      </c>
      <c r="F15" s="14">
        <v>0.001736111111111111</v>
      </c>
      <c r="G15" s="14">
        <v>0.002349537037037037</v>
      </c>
      <c r="H15" s="14">
        <v>0.002824074074074074</v>
      </c>
      <c r="I15" s="14">
        <v>0.002013888888888889</v>
      </c>
      <c r="J15" s="14">
        <v>0.001736111111111111</v>
      </c>
      <c r="K15" s="14">
        <v>0.0027083333333333334</v>
      </c>
      <c r="L15" s="14">
        <v>0.0019560185185185184</v>
      </c>
      <c r="M15" s="14">
        <v>0.002002314814814815</v>
      </c>
      <c r="N15" s="14">
        <v>0.002384259259259259</v>
      </c>
    </row>
    <row r="16" spans="1:14" ht="12.75">
      <c r="A16" s="10" t="s">
        <v>42</v>
      </c>
      <c r="B16" s="27" t="s">
        <v>0</v>
      </c>
      <c r="C16" s="11">
        <f>SUM(F16:N16)</f>
        <v>0.01975694444444444</v>
      </c>
      <c r="D16" s="12">
        <f t="shared" si="0"/>
        <v>0.005150462962962959</v>
      </c>
      <c r="E16" s="12">
        <f t="shared" si="1"/>
        <v>0.0012876157407407398</v>
      </c>
      <c r="F16" s="14">
        <v>0.0023263888888888887</v>
      </c>
      <c r="G16" s="14">
        <v>0.0029861111111111113</v>
      </c>
      <c r="H16" s="14">
        <v>0.0019444444444444442</v>
      </c>
      <c r="I16" s="14">
        <v>0.0017824074074074072</v>
      </c>
      <c r="J16" s="14">
        <v>0.001712962962962963</v>
      </c>
      <c r="K16" s="14">
        <v>0.0022916666666666667</v>
      </c>
      <c r="L16" s="14">
        <v>0.002002314814814815</v>
      </c>
      <c r="M16" s="14">
        <v>0.002314814814814815</v>
      </c>
      <c r="N16" s="14">
        <v>0.0023958333333333336</v>
      </c>
    </row>
    <row r="17" spans="1:14" ht="12.75">
      <c r="A17" s="10" t="s">
        <v>59</v>
      </c>
      <c r="B17" s="27" t="s">
        <v>0</v>
      </c>
      <c r="C17" s="11">
        <f>SUM(F17:N17)</f>
        <v>0.0240162037037037</v>
      </c>
      <c r="D17" s="12">
        <f t="shared" si="0"/>
        <v>0.009409722222222217</v>
      </c>
      <c r="E17" s="12">
        <v>0.001388888888888889</v>
      </c>
      <c r="F17" s="14">
        <v>0.003923611111111111</v>
      </c>
      <c r="G17" s="14">
        <v>0.0018518518518518517</v>
      </c>
      <c r="H17" s="14">
        <v>0.0023263888888888887</v>
      </c>
      <c r="I17" s="14">
        <v>0.0020486111111111113</v>
      </c>
      <c r="J17" s="14">
        <v>0.0023958333333333336</v>
      </c>
      <c r="K17" s="14">
        <v>0.003043981481481482</v>
      </c>
      <c r="L17" s="14">
        <v>0.002361111111111111</v>
      </c>
      <c r="M17" s="14">
        <v>0.0021875</v>
      </c>
      <c r="N17" s="14">
        <v>0.0038773148148148143</v>
      </c>
    </row>
    <row r="18" spans="1:14" ht="12.75">
      <c r="A18" s="28" t="s">
        <v>44</v>
      </c>
      <c r="B18" s="27" t="s">
        <v>0</v>
      </c>
      <c r="C18" s="11">
        <f>SUM(F18:N18)</f>
        <v>0.020243055555555552</v>
      </c>
      <c r="D18" s="12"/>
      <c r="E18" s="12">
        <v>0.0015046296296296294</v>
      </c>
      <c r="F18" s="14"/>
      <c r="G18" s="14"/>
      <c r="H18" s="14">
        <v>0.003090277777777778</v>
      </c>
      <c r="I18" s="14">
        <v>0.0019328703703703704</v>
      </c>
      <c r="J18" s="14">
        <v>0.0021180555555555553</v>
      </c>
      <c r="K18" s="14">
        <v>0.0023263888888888887</v>
      </c>
      <c r="L18" s="14">
        <v>0.0026041666666666665</v>
      </c>
      <c r="M18" s="14">
        <v>0.0023263888888888887</v>
      </c>
      <c r="N18" s="14">
        <v>0.005844907407407407</v>
      </c>
    </row>
    <row r="19" spans="1:14" ht="12.75">
      <c r="A19" s="32"/>
      <c r="B19" s="33"/>
      <c r="C19" s="34"/>
      <c r="D19" s="35"/>
      <c r="E19" s="35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2.75">
      <c r="A20" s="37" t="s">
        <v>61</v>
      </c>
      <c r="B20" s="38" t="s">
        <v>0</v>
      </c>
      <c r="C20" s="39">
        <v>0.013981481481481482</v>
      </c>
      <c r="D20" s="35"/>
      <c r="E20" s="35"/>
      <c r="F20" s="36"/>
      <c r="G20" s="36"/>
      <c r="H20" s="36"/>
      <c r="I20" s="36"/>
      <c r="J20" s="36"/>
      <c r="K20" s="36"/>
      <c r="L20" s="36"/>
      <c r="M20" s="36"/>
      <c r="N20" s="36"/>
    </row>
    <row r="22" spans="1:14" ht="12.75">
      <c r="A22" s="18" t="s">
        <v>30</v>
      </c>
      <c r="B22" s="27"/>
      <c r="C22" s="11"/>
      <c r="D22" s="24" t="s">
        <v>37</v>
      </c>
      <c r="E22" s="24" t="s">
        <v>62</v>
      </c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2.75">
      <c r="A23" s="10" t="s">
        <v>22</v>
      </c>
      <c r="B23" s="27" t="s">
        <v>1</v>
      </c>
      <c r="C23" s="11">
        <f>SUM(F23:N23)</f>
        <v>0.01962962962962963</v>
      </c>
      <c r="D23" s="12">
        <v>0</v>
      </c>
      <c r="E23" s="12">
        <f>+D23/4</f>
        <v>0</v>
      </c>
      <c r="F23" s="25">
        <v>0.0016435185185185183</v>
      </c>
      <c r="G23" s="14">
        <v>0.002534722222222222</v>
      </c>
      <c r="H23" s="25">
        <v>0.0021412037037037038</v>
      </c>
      <c r="I23" s="14">
        <v>0.0017939814814814815</v>
      </c>
      <c r="J23" s="14">
        <v>0.0021412037037037038</v>
      </c>
      <c r="K23" s="25">
        <v>0.0020949074074074073</v>
      </c>
      <c r="L23" s="25">
        <v>0.0021412037037037038</v>
      </c>
      <c r="M23" s="30">
        <v>0.0025694444444444445</v>
      </c>
      <c r="N23" s="30">
        <v>0.0025694444444444445</v>
      </c>
    </row>
    <row r="24" spans="1:14" ht="12.75">
      <c r="A24" s="10" t="s">
        <v>20</v>
      </c>
      <c r="B24" s="27" t="s">
        <v>1</v>
      </c>
      <c r="C24" s="11">
        <f>SUM(F24:N24)</f>
        <v>0.02053240740740741</v>
      </c>
      <c r="D24" s="12">
        <f>C24-$C$23</f>
        <v>0.0009027777777777801</v>
      </c>
      <c r="E24" s="12">
        <f>+D24/4</f>
        <v>0.00022569444444444503</v>
      </c>
      <c r="F24" s="14">
        <v>0.0022800925925925927</v>
      </c>
      <c r="G24" s="14">
        <v>0.0018402777777777777</v>
      </c>
      <c r="H24" s="14">
        <v>0.002372685185185185</v>
      </c>
      <c r="I24" s="14">
        <v>0.0018287037037037037</v>
      </c>
      <c r="J24" s="14">
        <v>0.0021412037037037038</v>
      </c>
      <c r="K24" s="14">
        <v>0.0024537037037037036</v>
      </c>
      <c r="L24" s="14">
        <v>0.003043981481481482</v>
      </c>
      <c r="M24" s="40">
        <v>0.0020370370370370373</v>
      </c>
      <c r="N24" s="40">
        <v>0.002534722222222222</v>
      </c>
    </row>
    <row r="25" spans="1:14" ht="12.75">
      <c r="A25" s="10" t="s">
        <v>21</v>
      </c>
      <c r="B25" s="27" t="s">
        <v>1</v>
      </c>
      <c r="C25" s="11">
        <f>SUM(F25:N25)</f>
        <v>0.021597222222222226</v>
      </c>
      <c r="D25" s="12">
        <f>C25-$C$23</f>
        <v>0.001967592592592597</v>
      </c>
      <c r="E25" s="12">
        <f>+D25/4</f>
        <v>0.0004918981481481493</v>
      </c>
      <c r="F25" s="14">
        <v>0.0025810185185185185</v>
      </c>
      <c r="G25" s="14">
        <v>0.0017476851851851852</v>
      </c>
      <c r="H25" s="14">
        <v>0.0025578703703703705</v>
      </c>
      <c r="I25" s="14">
        <v>0.0022337962962962967</v>
      </c>
      <c r="J25" s="14">
        <v>0.0024074074074074076</v>
      </c>
      <c r="K25" s="14">
        <v>0.0021875</v>
      </c>
      <c r="L25" s="14">
        <v>0.0024768518518518516</v>
      </c>
      <c r="M25" s="30">
        <v>0.002337962962962963</v>
      </c>
      <c r="N25" s="30">
        <v>0.0030671296296296297</v>
      </c>
    </row>
    <row r="26" spans="1:14" ht="12.75">
      <c r="A26" s="10" t="s">
        <v>48</v>
      </c>
      <c r="B26" s="27" t="s">
        <v>1</v>
      </c>
      <c r="C26" s="11">
        <f>SUM(F26:N26)</f>
        <v>0.021666666666666664</v>
      </c>
      <c r="D26" s="12">
        <f>C26-$C$23</f>
        <v>0.002037037037037035</v>
      </c>
      <c r="E26" s="12">
        <f>+D26/4</f>
        <v>0.0005092592592592588</v>
      </c>
      <c r="F26" s="14">
        <v>0.0018055555555555557</v>
      </c>
      <c r="G26" s="14">
        <v>0.0017708333333333332</v>
      </c>
      <c r="H26" s="14">
        <v>0.003090277777777778</v>
      </c>
      <c r="I26" s="14">
        <v>0.001875</v>
      </c>
      <c r="J26" s="14">
        <v>0.0021180555555555553</v>
      </c>
      <c r="K26" s="14">
        <v>0.002777777777777778</v>
      </c>
      <c r="L26" s="14">
        <v>0.002847222222222222</v>
      </c>
      <c r="M26" s="30">
        <v>0.0025925925925925925</v>
      </c>
      <c r="N26" s="30">
        <v>0.002789351851851852</v>
      </c>
    </row>
    <row r="27" spans="1:14" ht="12.75">
      <c r="A27" s="10" t="s">
        <v>45</v>
      </c>
      <c r="B27" s="27" t="s">
        <v>1</v>
      </c>
      <c r="C27" s="11">
        <f>SUM(F27:N27)</f>
        <v>0.022719907407407407</v>
      </c>
      <c r="D27" s="12">
        <f>C27-$C$23</f>
        <v>0.0030902777777777786</v>
      </c>
      <c r="E27" s="12">
        <f>+D27/4</f>
        <v>0.0007725694444444446</v>
      </c>
      <c r="F27" s="14">
        <v>0.0017708333333333332</v>
      </c>
      <c r="G27" s="14">
        <v>0.0020717592592592593</v>
      </c>
      <c r="H27" s="14">
        <v>0.002314814814814815</v>
      </c>
      <c r="I27" s="25">
        <v>0.0017245370370370372</v>
      </c>
      <c r="J27" s="14">
        <v>0.0027199074074074074</v>
      </c>
      <c r="K27" s="14">
        <v>0.0021064814814814813</v>
      </c>
      <c r="L27" s="14">
        <v>0.0023263888888888887</v>
      </c>
      <c r="M27" s="30">
        <v>0.004525462962962963</v>
      </c>
      <c r="N27" s="30">
        <v>0.003159722222222222</v>
      </c>
    </row>
    <row r="28" spans="1:14" ht="12.75">
      <c r="A28" s="10" t="s">
        <v>47</v>
      </c>
      <c r="B28" s="27" t="s">
        <v>1</v>
      </c>
      <c r="C28" s="11">
        <f>SUM(F28:N28)</f>
        <v>0.023715277777777776</v>
      </c>
      <c r="D28" s="12">
        <f>C28-$C$23</f>
        <v>0.004085648148148147</v>
      </c>
      <c r="E28" s="12">
        <f>+D28/4</f>
        <v>0.0010214120370370368</v>
      </c>
      <c r="F28" s="14">
        <v>0.003599537037037037</v>
      </c>
      <c r="G28" s="14">
        <v>0.001597222222222222</v>
      </c>
      <c r="H28" s="14">
        <v>0.0024768518518518516</v>
      </c>
      <c r="I28" s="14">
        <v>0.0023032407407407407</v>
      </c>
      <c r="J28" s="25">
        <v>0.0020717592592592593</v>
      </c>
      <c r="K28" s="14">
        <v>0.002372685185185185</v>
      </c>
      <c r="L28" s="14">
        <v>0.0024652777777777776</v>
      </c>
      <c r="M28" s="30">
        <v>0.0024074074074074076</v>
      </c>
      <c r="N28" s="30">
        <v>0.0044212962962962956</v>
      </c>
    </row>
    <row r="29" spans="1:14" ht="12.75">
      <c r="A29" s="28" t="s">
        <v>49</v>
      </c>
      <c r="B29" s="27" t="s">
        <v>1</v>
      </c>
      <c r="C29" s="11">
        <f>SUM(F29:N29)</f>
        <v>0.024270833333333332</v>
      </c>
      <c r="D29" s="12">
        <f>C29-$C$23</f>
        <v>0.004641203703703703</v>
      </c>
      <c r="E29" s="12">
        <f>+D29/4</f>
        <v>0.0011603009259259257</v>
      </c>
      <c r="F29" s="14">
        <v>0.0018865740740740742</v>
      </c>
      <c r="G29" s="14">
        <v>0.002546296296296296</v>
      </c>
      <c r="H29" s="14">
        <v>0.0035648148148148154</v>
      </c>
      <c r="I29" s="14">
        <v>0.0021643518518518518</v>
      </c>
      <c r="J29" s="14">
        <v>0.0024189814814814816</v>
      </c>
      <c r="K29" s="14">
        <v>0.0036689814814814814</v>
      </c>
      <c r="L29" s="29">
        <v>0.002361111111111111</v>
      </c>
      <c r="M29" s="22">
        <v>0.0024305555555555556</v>
      </c>
      <c r="N29" s="30">
        <v>0.0032291666666666666</v>
      </c>
    </row>
    <row r="30" spans="1:14" ht="12.75">
      <c r="A30" s="10" t="s">
        <v>46</v>
      </c>
      <c r="B30" s="27" t="s">
        <v>1</v>
      </c>
      <c r="C30" s="11">
        <f>SUM(F30:N30)</f>
        <v>0.025462962962962965</v>
      </c>
      <c r="D30" s="12">
        <f>C30-$C$23</f>
        <v>0.005833333333333336</v>
      </c>
      <c r="E30" s="12">
        <f>+D30/4</f>
        <v>0.001458333333333334</v>
      </c>
      <c r="F30" s="14">
        <v>0.001712962962962963</v>
      </c>
      <c r="G30" s="25">
        <v>0.001550925925925926</v>
      </c>
      <c r="H30" s="14">
        <v>0.0022453703703703702</v>
      </c>
      <c r="I30" s="14">
        <v>0.002673611111111111</v>
      </c>
      <c r="J30" s="14">
        <v>0.0024768518518518516</v>
      </c>
      <c r="K30" s="14">
        <v>0.0024074074074074076</v>
      </c>
      <c r="L30" s="14">
        <v>0.007222222222222223</v>
      </c>
      <c r="M30" s="30">
        <v>0.002361111111111111</v>
      </c>
      <c r="N30" s="30">
        <v>0.0028125</v>
      </c>
    </row>
    <row r="31" spans="1:14" ht="12.75">
      <c r="A31" s="10"/>
      <c r="B31" s="27"/>
      <c r="C31" s="11"/>
      <c r="D31" s="12"/>
      <c r="E31" s="12"/>
      <c r="F31" s="14"/>
      <c r="G31" s="14"/>
      <c r="H31" s="14"/>
      <c r="I31" s="14"/>
      <c r="J31" s="14"/>
      <c r="K31" s="14"/>
      <c r="L31" s="14"/>
      <c r="M31" s="30"/>
      <c r="N31" s="31"/>
    </row>
    <row r="32" spans="1:14" ht="12.75">
      <c r="A32" s="42" t="s">
        <v>61</v>
      </c>
      <c r="B32" s="43" t="s">
        <v>1</v>
      </c>
      <c r="C32" s="41">
        <v>0.017939814814814815</v>
      </c>
      <c r="D32" s="12"/>
      <c r="E32" s="12"/>
      <c r="F32" s="14"/>
      <c r="G32" s="14"/>
      <c r="H32" s="14"/>
      <c r="I32" s="14"/>
      <c r="J32" s="14"/>
      <c r="K32" s="14"/>
      <c r="L32" s="14"/>
      <c r="M32" s="30"/>
      <c r="N32" s="31"/>
    </row>
    <row r="33" spans="1:14" ht="12.75">
      <c r="A33" s="10"/>
      <c r="B33" s="27"/>
      <c r="C33" s="11"/>
      <c r="D33" s="12"/>
      <c r="E33" s="12"/>
      <c r="F33" s="14"/>
      <c r="G33" s="14"/>
      <c r="H33" s="14"/>
      <c r="I33" s="14"/>
      <c r="J33" s="14"/>
      <c r="K33" s="14"/>
      <c r="L33" s="14"/>
      <c r="M33" s="30"/>
      <c r="N33" s="31"/>
    </row>
  </sheetData>
  <conditionalFormatting sqref="F22:M33 F11:M20">
    <cfRule type="cellIs" priority="1" dxfId="0" operator="equal" stopIfTrue="1">
      <formula>#REF!</formula>
    </cfRule>
  </conditionalFormatting>
  <conditionalFormatting sqref="F5:M9">
    <cfRule type="cellIs" priority="2" dxfId="0" operator="equal" stopIfTrue="1">
      <formula>#REF!</formula>
    </cfRule>
  </conditionalFormatting>
  <conditionalFormatting sqref="F4:M4 F10:M10">
    <cfRule type="cellIs" priority="3" dxfId="0" operator="equal" stopIfTrue="1">
      <formula>#REF!</formula>
    </cfRule>
  </conditionalFormatting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Guaber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Radek Novotný</cp:lastModifiedBy>
  <cp:lastPrinted>2008-03-04T13:45:59Z</cp:lastPrinted>
  <dcterms:created xsi:type="dcterms:W3CDTF">2008-01-26T11:55:16Z</dcterms:created>
  <dcterms:modified xsi:type="dcterms:W3CDTF">2009-02-26T22:31:52Z</dcterms:modified>
  <cp:category/>
  <cp:version/>
  <cp:contentType/>
  <cp:contentStatus/>
</cp:coreProperties>
</file>