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<sst xmlns="http://schemas.openxmlformats.org/spreadsheetml/2006/main" count="38" uniqueCount="28">
  <si>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přes schody</t>
  </si>
  <si>
    <t>člunkový běh</t>
  </si>
  <si>
    <t>Kluci 1000m</t>
  </si>
  <si>
    <t>Holky 800m</t>
  </si>
  <si>
    <t>Dráhový trénink se sprintově specifickým zaměřením, Šumperk 18.9.2014</t>
  </si>
  <si>
    <t>ražení po 100m</t>
  </si>
  <si>
    <t>základní</t>
  </si>
  <si>
    <t>*</t>
  </si>
  <si>
    <t xml:space="preserve"> * Procenta ztráty jsou vztažená k času na základním kilometru.</t>
  </si>
  <si>
    <t>Nykodým</t>
  </si>
  <si>
    <t>Schuster</t>
  </si>
  <si>
    <t>Král</t>
  </si>
  <si>
    <t>Hadač</t>
  </si>
  <si>
    <t>Kabáthová</t>
  </si>
  <si>
    <t>Omová</t>
  </si>
  <si>
    <t>Horčičková</t>
  </si>
  <si>
    <t>součet</t>
  </si>
  <si>
    <t>Úsek 1 - hladký úsek na dráze.</t>
  </si>
  <si>
    <t>Úsek 2 - úsek na dráze s ražením po 100m.</t>
  </si>
  <si>
    <t>Úsek 3 - člunkový běh na 50m rovince se šlapaním obrátkovou na čáru.</t>
  </si>
  <si>
    <t>Úsek 4 - 100m okruh obsahující výběh a seběh po schodech na tribunu.</t>
  </si>
  <si>
    <t>V rámci tréninku proběhl i volitelný test na 3.000m:</t>
  </si>
  <si>
    <t>Knapová Jana</t>
  </si>
  <si>
    <t>Poklopová</t>
  </si>
  <si>
    <t>1.km</t>
  </si>
  <si>
    <t>2.km</t>
  </si>
  <si>
    <t>3.km</t>
  </si>
  <si>
    <t xml:space="preserve"> /RN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</si>
</sst>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20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9" fontId="36" fillId="0" borderId="0" xfId="47" applyFont="1" applyAlignment="1">
      <alignment horizontal="center"/>
    </xf>
    <xf numFmtId="0" fontId="36" fillId="0" borderId="10" xfId="0" applyFont="1" applyBorder="1" applyAlignment="1">
      <alignment/>
    </xf>
    <xf numFmtId="20" fontId="36" fillId="0" borderId="10" xfId="0" applyNumberFormat="1" applyFont="1" applyBorder="1" applyAlignment="1">
      <alignment horizontal="center"/>
    </xf>
    <xf numFmtId="9" fontId="36" fillId="0" borderId="10" xfId="47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0" fontId="36" fillId="0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1" customWidth="1"/>
    <col min="2" max="3" width="16.7109375" style="3" customWidth="1"/>
    <col min="4" max="4" width="6.421875" style="5" customWidth="1"/>
    <col min="5" max="5" width="16.7109375" style="3" customWidth="1"/>
    <col min="6" max="6" width="7.28125" style="6" customWidth="1"/>
    <col min="7" max="7" width="16.7109375" style="3" customWidth="1"/>
    <col min="8" max="8" width="7.7109375" style="6" customWidth="1"/>
    <col min="9" max="9" width="14.140625" style="3" customWidth="1"/>
    <col min="10" max="16384" width="9.140625" style="1" customWidth="1"/>
  </cols>
  <sheetData>
    <row r="1" ht="12.75">
      <c r="A1" s="2" t="s">
        <v>4</v>
      </c>
    </row>
    <row r="2" ht="12.75">
      <c r="A2" s="2"/>
    </row>
    <row r="3" ht="12.75">
      <c r="A3" s="1" t="s">
        <v>17</v>
      </c>
    </row>
    <row r="4" ht="12.75">
      <c r="A4" s="1" t="s">
        <v>18</v>
      </c>
    </row>
    <row r="5" ht="12.75">
      <c r="A5" s="1" t="s">
        <v>19</v>
      </c>
    </row>
    <row r="6" ht="12.75">
      <c r="A6" s="1" t="s">
        <v>20</v>
      </c>
    </row>
    <row r="8" ht="12.75">
      <c r="A8" s="1" t="s">
        <v>3</v>
      </c>
    </row>
    <row r="9" spans="1:9" ht="12.75">
      <c r="A9" s="2"/>
      <c r="B9" s="10" t="s">
        <v>6</v>
      </c>
      <c r="C9" s="10" t="s">
        <v>5</v>
      </c>
      <c r="D9" s="11" t="s">
        <v>7</v>
      </c>
      <c r="E9" s="10" t="s">
        <v>1</v>
      </c>
      <c r="F9" s="9" t="s">
        <v>7</v>
      </c>
      <c r="G9" s="10" t="s">
        <v>0</v>
      </c>
      <c r="H9" s="9" t="s">
        <v>7</v>
      </c>
      <c r="I9" s="10" t="s">
        <v>16</v>
      </c>
    </row>
    <row r="10" spans="1:9" ht="12.75">
      <c r="A10" s="7" t="s">
        <v>14</v>
      </c>
      <c r="B10" s="8">
        <v>0.10833333333333334</v>
      </c>
      <c r="C10" s="8">
        <v>0.12569444444444444</v>
      </c>
      <c r="D10" s="9">
        <f>(181/156)-1</f>
        <v>0.16025641025641035</v>
      </c>
      <c r="E10" s="8">
        <v>0.13194444444444445</v>
      </c>
      <c r="F10" s="9">
        <f>190/156-1</f>
        <v>0.21794871794871784</v>
      </c>
      <c r="G10" s="12">
        <v>0.16874999999999998</v>
      </c>
      <c r="H10" s="9">
        <f>243/156-1</f>
        <v>0.5576923076923077</v>
      </c>
      <c r="I10" s="8">
        <f>B10+C10+E10+G10</f>
        <v>0.5347222222222222</v>
      </c>
    </row>
    <row r="11" spans="1:9" ht="12.75">
      <c r="A11" s="7" t="s">
        <v>13</v>
      </c>
      <c r="B11" s="8">
        <v>0.10972222222222222</v>
      </c>
      <c r="C11" s="8">
        <v>0.12638888888888888</v>
      </c>
      <c r="D11" s="9">
        <f>(182/158)-1</f>
        <v>0.1518987341772151</v>
      </c>
      <c r="E11" s="8">
        <v>0.13125</v>
      </c>
      <c r="F11" s="9">
        <f>189/158-1</f>
        <v>0.19620253164556956</v>
      </c>
      <c r="G11" s="8">
        <v>0.17222222222222225</v>
      </c>
      <c r="H11" s="9">
        <f>248/158-1</f>
        <v>0.5696202531645569</v>
      </c>
      <c r="I11" s="8">
        <f>B11+C11+E11+G11</f>
        <v>0.5395833333333334</v>
      </c>
    </row>
    <row r="12" spans="1:9" ht="12.75">
      <c r="A12" s="7" t="s">
        <v>15</v>
      </c>
      <c r="B12" s="8">
        <v>0.11666666666666665</v>
      </c>
      <c r="C12" s="8">
        <v>0.12638888888888888</v>
      </c>
      <c r="D12" s="9">
        <f>(182/168)-1</f>
        <v>0.08333333333333326</v>
      </c>
      <c r="E12" s="8">
        <v>0.13541666666666666</v>
      </c>
      <c r="F12" s="9">
        <f>195/168-1</f>
        <v>0.1607142857142858</v>
      </c>
      <c r="G12" s="8">
        <v>0.17013888888888887</v>
      </c>
      <c r="H12" s="9">
        <f>245/168-1</f>
        <v>0.45833333333333326</v>
      </c>
      <c r="I12" s="8">
        <f>B12+C12+E12+G12</f>
        <v>0.548611111111111</v>
      </c>
    </row>
    <row r="13" spans="2:9" ht="12.75">
      <c r="B13" s="4"/>
      <c r="C13" s="4"/>
      <c r="D13" s="6"/>
      <c r="E13" s="4"/>
      <c r="G13" s="4"/>
      <c r="I13" s="4"/>
    </row>
    <row r="14" spans="1:9" ht="12.75">
      <c r="A14" s="1" t="s">
        <v>2</v>
      </c>
      <c r="B14" s="4"/>
      <c r="C14" s="4"/>
      <c r="D14" s="6"/>
      <c r="E14" s="4"/>
      <c r="G14" s="4"/>
      <c r="I14" s="4"/>
    </row>
    <row r="15" spans="2:9" ht="12.75">
      <c r="B15" s="10" t="s">
        <v>6</v>
      </c>
      <c r="C15" s="10" t="s">
        <v>5</v>
      </c>
      <c r="D15" s="9" t="s">
        <v>7</v>
      </c>
      <c r="E15" s="10" t="s">
        <v>1</v>
      </c>
      <c r="F15" s="9" t="s">
        <v>7</v>
      </c>
      <c r="G15" s="10" t="s">
        <v>0</v>
      </c>
      <c r="H15" s="9" t="s">
        <v>7</v>
      </c>
      <c r="I15" s="8" t="s">
        <v>16</v>
      </c>
    </row>
    <row r="16" spans="1:9" ht="12.75">
      <c r="A16" s="7" t="s">
        <v>11</v>
      </c>
      <c r="B16" s="8">
        <v>0.12013888888888889</v>
      </c>
      <c r="C16" s="8">
        <v>0.13194444444444445</v>
      </c>
      <c r="D16" s="9">
        <f>(190/173)-1</f>
        <v>0.09826589595375723</v>
      </c>
      <c r="E16" s="8">
        <v>0.14097222222222222</v>
      </c>
      <c r="F16" s="9">
        <f>203/173-1</f>
        <v>0.17341040462427748</v>
      </c>
      <c r="G16" s="8">
        <v>0.18194444444444444</v>
      </c>
      <c r="H16" s="9">
        <f>262/173-1</f>
        <v>0.5144508670520231</v>
      </c>
      <c r="I16" s="8">
        <f>B16+C16+E16+G16</f>
        <v>0.575</v>
      </c>
    </row>
    <row r="17" spans="1:9" ht="12.75">
      <c r="A17" s="7" t="s">
        <v>10</v>
      </c>
      <c r="B17" s="8">
        <v>0.12152777777777778</v>
      </c>
      <c r="C17" s="8">
        <v>0.1326388888888889</v>
      </c>
      <c r="D17" s="9">
        <f>(191/175)-1</f>
        <v>0.09142857142857141</v>
      </c>
      <c r="E17" s="8">
        <v>0.14097222222222222</v>
      </c>
      <c r="F17" s="9">
        <f>203/175-1</f>
        <v>0.15999999999999992</v>
      </c>
      <c r="G17" s="8">
        <v>0.1826388888888889</v>
      </c>
      <c r="H17" s="9">
        <f>263/175-1</f>
        <v>0.5028571428571429</v>
      </c>
      <c r="I17" s="8">
        <f>B17+C17+E17+G17</f>
        <v>0.5777777777777777</v>
      </c>
    </row>
    <row r="18" spans="1:9" ht="12.75">
      <c r="A18" s="7" t="s">
        <v>9</v>
      </c>
      <c r="B18" s="8">
        <v>0.12430555555555556</v>
      </c>
      <c r="C18" s="8">
        <v>0.13472222222222222</v>
      </c>
      <c r="D18" s="9">
        <f>(194/179)-1</f>
        <v>0.08379888268156432</v>
      </c>
      <c r="E18" s="8">
        <v>0.14375000000000002</v>
      </c>
      <c r="F18" s="9">
        <f>207/179-1</f>
        <v>0.15642458100558665</v>
      </c>
      <c r="G18" s="8">
        <v>0.18194444444444444</v>
      </c>
      <c r="H18" s="9">
        <f>262/179-1</f>
        <v>0.4636871508379887</v>
      </c>
      <c r="I18" s="8">
        <f>B18+C18+E18+G18</f>
        <v>0.5847222222222223</v>
      </c>
    </row>
    <row r="19" spans="1:9" ht="12.75">
      <c r="A19" s="7" t="s">
        <v>12</v>
      </c>
      <c r="B19" s="8">
        <v>0.125</v>
      </c>
      <c r="C19" s="8">
        <v>0.13402777777777777</v>
      </c>
      <c r="D19" s="9">
        <f>(193/180)-1</f>
        <v>0.07222222222222219</v>
      </c>
      <c r="E19" s="8">
        <v>0.1423611111111111</v>
      </c>
      <c r="F19" s="9">
        <f>205/180-1</f>
        <v>0.13888888888888884</v>
      </c>
      <c r="G19" s="8">
        <v>0.18680555555555556</v>
      </c>
      <c r="H19" s="9">
        <f>269/180-1</f>
        <v>0.49444444444444446</v>
      </c>
      <c r="I19" s="8">
        <f>B19+C19+E19+G19</f>
        <v>0.5881944444444445</v>
      </c>
    </row>
    <row r="21" ht="12.75">
      <c r="A21" s="1" t="s">
        <v>8</v>
      </c>
    </row>
    <row r="23" ht="12.75">
      <c r="A23" s="1" t="s">
        <v>21</v>
      </c>
    </row>
    <row r="25" spans="2:4" ht="12.75">
      <c r="B25" s="10" t="s">
        <v>22</v>
      </c>
      <c r="C25" s="10" t="s">
        <v>23</v>
      </c>
      <c r="D25" s="11"/>
    </row>
    <row r="26" spans="2:4" ht="12.75">
      <c r="B26" s="8">
        <v>0.027777777777777776</v>
      </c>
      <c r="C26" s="8">
        <v>0.027777777777777776</v>
      </c>
      <c r="D26" s="10">
        <v>200</v>
      </c>
    </row>
    <row r="27" spans="2:4" ht="12.75">
      <c r="B27" s="8">
        <v>0.08819444444444445</v>
      </c>
      <c r="C27" s="8">
        <v>0.08819444444444445</v>
      </c>
      <c r="D27" s="10">
        <v>600</v>
      </c>
    </row>
    <row r="28" spans="2:4" ht="12.75">
      <c r="B28" s="8">
        <v>0.15</v>
      </c>
      <c r="C28" s="8">
        <v>0.15</v>
      </c>
      <c r="D28" s="10">
        <v>1000</v>
      </c>
    </row>
    <row r="29" spans="2:4" ht="12.75">
      <c r="B29" s="8">
        <v>0.2125</v>
      </c>
      <c r="C29" s="8">
        <v>0.2125</v>
      </c>
      <c r="D29" s="10">
        <v>1400</v>
      </c>
    </row>
    <row r="30" spans="2:4" ht="12.75">
      <c r="B30" s="8">
        <v>0.2743055555555555</v>
      </c>
      <c r="C30" s="8">
        <v>0.2743055555555555</v>
      </c>
      <c r="D30" s="10">
        <v>1800</v>
      </c>
    </row>
    <row r="31" spans="2:4" ht="12.75">
      <c r="B31" s="8">
        <v>0.3361111111111111</v>
      </c>
      <c r="C31" s="8">
        <v>0.3361111111111111</v>
      </c>
      <c r="D31" s="10">
        <v>2200</v>
      </c>
    </row>
    <row r="32" spans="2:4" ht="12.75">
      <c r="B32" s="8">
        <v>0.3958333333333333</v>
      </c>
      <c r="C32" s="8">
        <v>0.3958333333333333</v>
      </c>
      <c r="D32" s="10">
        <v>2600</v>
      </c>
    </row>
    <row r="33" spans="2:4" ht="12.75">
      <c r="B33" s="8">
        <v>0.4534722222222222</v>
      </c>
      <c r="C33" s="8">
        <v>0.4548611111111111</v>
      </c>
      <c r="D33" s="10">
        <v>3000</v>
      </c>
    </row>
    <row r="35" spans="2:4" ht="12.75">
      <c r="B35" s="8">
        <v>0.15</v>
      </c>
      <c r="C35" s="8">
        <v>0.15</v>
      </c>
      <c r="D35" s="11" t="s">
        <v>24</v>
      </c>
    </row>
    <row r="36" spans="2:4" ht="12.75">
      <c r="B36" s="8">
        <v>0.15486111111111112</v>
      </c>
      <c r="C36" s="8">
        <v>0.15486111111111112</v>
      </c>
      <c r="D36" s="11" t="s">
        <v>25</v>
      </c>
    </row>
    <row r="37" spans="2:4" ht="12.75">
      <c r="B37" s="8">
        <v>0.1486111111111111</v>
      </c>
      <c r="C37" s="8">
        <v>0.15</v>
      </c>
      <c r="D37" s="11" t="s">
        <v>26</v>
      </c>
    </row>
    <row r="39" ht="12.75">
      <c r="A39" s="1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</dc:creator>
  <cp:keywords/>
  <dc:description/>
  <cp:lastModifiedBy>Radovan</cp:lastModifiedBy>
  <dcterms:created xsi:type="dcterms:W3CDTF">2014-09-18T21:13:56Z</dcterms:created>
  <dcterms:modified xsi:type="dcterms:W3CDTF">2014-09-22T10:31:14Z</dcterms:modified>
  <cp:category/>
  <cp:version/>
  <cp:contentType/>
  <cp:contentStatus/>
</cp:coreProperties>
</file>