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995" activeTab="1"/>
  </bookViews>
  <sheets>
    <sheet name="jakartic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<sst xmlns="http://schemas.openxmlformats.org/spreadsheetml/2006/main" count="113" uniqueCount="99">
  <si>
    <t>SI-Card</t>
  </si>
  <si>
    <t>First name</t>
  </si>
  <si>
    <t>name</t>
  </si>
  <si>
    <t>start time</t>
  </si>
  <si>
    <t>Finish time</t>
  </si>
  <si>
    <t>No. of punches</t>
  </si>
  <si>
    <t>1.CN</t>
  </si>
  <si>
    <t>1.Time</t>
  </si>
  <si>
    <t>2.CN</t>
  </si>
  <si>
    <t>2.Time</t>
  </si>
  <si>
    <t>3.CN</t>
  </si>
  <si>
    <t>3.Time</t>
  </si>
  <si>
    <t>4.CN</t>
  </si>
  <si>
    <t>4.Time</t>
  </si>
  <si>
    <t>5.CN</t>
  </si>
  <si>
    <t>5.Time</t>
  </si>
  <si>
    <t>6.CN</t>
  </si>
  <si>
    <t>6.Time</t>
  </si>
  <si>
    <t>7.CN</t>
  </si>
  <si>
    <t>7.Time</t>
  </si>
  <si>
    <t>8.CN</t>
  </si>
  <si>
    <t>8.Time</t>
  </si>
  <si>
    <t>9.CN</t>
  </si>
  <si>
    <t>9.Time</t>
  </si>
  <si>
    <t>10.CN</t>
  </si>
  <si>
    <t>10.Time</t>
  </si>
  <si>
    <t>11.CN</t>
  </si>
  <si>
    <t>11.Time</t>
  </si>
  <si>
    <t>12.CN</t>
  </si>
  <si>
    <t>12.Time</t>
  </si>
  <si>
    <t>13.CN</t>
  </si>
  <si>
    <t>13.Time</t>
  </si>
  <si>
    <t>14.CN</t>
  </si>
  <si>
    <t>14.Time</t>
  </si>
  <si>
    <t>15.CN</t>
  </si>
  <si>
    <t>15.Time</t>
  </si>
  <si>
    <t>16.CN</t>
  </si>
  <si>
    <t>16.Time</t>
  </si>
  <si>
    <t>17.CN</t>
  </si>
  <si>
    <t>17.Time</t>
  </si>
  <si>
    <t>18.CN</t>
  </si>
  <si>
    <t>18.Time</t>
  </si>
  <si>
    <t>19.CN</t>
  </si>
  <si>
    <t>19.Time</t>
  </si>
  <si>
    <t>20.CN</t>
  </si>
  <si>
    <t>20.Time</t>
  </si>
  <si>
    <t>21.CN</t>
  </si>
  <si>
    <t>21.Time</t>
  </si>
  <si>
    <t>22.CN</t>
  </si>
  <si>
    <t>22.Time</t>
  </si>
  <si>
    <t>23.CN</t>
  </si>
  <si>
    <t>23.Time</t>
  </si>
  <si>
    <t>24.CN</t>
  </si>
  <si>
    <t>24.Time</t>
  </si>
  <si>
    <t>25.CN</t>
  </si>
  <si>
    <t>25.Time</t>
  </si>
  <si>
    <t>26.CN</t>
  </si>
  <si>
    <t>26.Time</t>
  </si>
  <si>
    <t>27.CN</t>
  </si>
  <si>
    <t>27.Time</t>
  </si>
  <si>
    <t>28.CN</t>
  </si>
  <si>
    <t>28.Time</t>
  </si>
  <si>
    <t>29.CN</t>
  </si>
  <si>
    <t>29.Time</t>
  </si>
  <si>
    <t>30.CN</t>
  </si>
  <si>
    <t>30.Time</t>
  </si>
  <si>
    <t>31.CN</t>
  </si>
  <si>
    <t>31.Time</t>
  </si>
  <si>
    <t>32.CN</t>
  </si>
  <si>
    <t>32.Time</t>
  </si>
  <si>
    <t>33.CN</t>
  </si>
  <si>
    <t>33.Time</t>
  </si>
  <si>
    <t>Jana</t>
  </si>
  <si>
    <t>Knapová</t>
  </si>
  <si>
    <t>Eva</t>
  </si>
  <si>
    <t>Kabathova</t>
  </si>
  <si>
    <t xml:space="preserve">Jan </t>
  </si>
  <si>
    <t>Šedivý</t>
  </si>
  <si>
    <t>Lenka</t>
  </si>
  <si>
    <t>Poklopová</t>
  </si>
  <si>
    <t xml:space="preserve">Míša </t>
  </si>
  <si>
    <t>Omová</t>
  </si>
  <si>
    <t>Filip</t>
  </si>
  <si>
    <t>Hadač</t>
  </si>
  <si>
    <t>Marek</t>
  </si>
  <si>
    <t>Schuster</t>
  </si>
  <si>
    <t>Vendula</t>
  </si>
  <si>
    <t>Horčičková</t>
  </si>
  <si>
    <t>Vojtěch</t>
  </si>
  <si>
    <t>Král</t>
  </si>
  <si>
    <t>Miloš</t>
  </si>
  <si>
    <t>Nykodým</t>
  </si>
  <si>
    <t>Tomáš</t>
  </si>
  <si>
    <t>Kubelka</t>
  </si>
  <si>
    <t>součet</t>
  </si>
  <si>
    <t>Mapové úseky Bludiště (Jakartice), 19.9.2014</t>
  </si>
  <si>
    <t xml:space="preserve"> /RN</t>
  </si>
  <si>
    <t>best of</t>
  </si>
  <si>
    <t>ztráta na best of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</si>
</sst>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10" borderId="0" xfId="0" applyFill="1" applyAlignment="1">
      <alignment/>
    </xf>
    <xf numFmtId="21" fontId="0" fillId="10" borderId="0" xfId="0" applyNumberFormat="1" applyFill="1" applyAlignment="1">
      <alignment/>
    </xf>
    <xf numFmtId="0" fontId="0" fillId="0" borderId="10" xfId="0" applyBorder="1" applyAlignment="1">
      <alignment/>
    </xf>
    <xf numFmtId="2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21" fontId="0" fillId="13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0" xfId="0" applyFont="1" applyAlignment="1">
      <alignment/>
    </xf>
    <xf numFmtId="0" fontId="35" fillId="0" borderId="0" xfId="0" applyFont="1" applyAlignment="1">
      <alignment horizontal="center"/>
    </xf>
    <xf numFmtId="21" fontId="35" fillId="0" borderId="0" xfId="0" applyNumberFormat="1" applyFont="1" applyAlignment="1">
      <alignment horizontal="center"/>
    </xf>
    <xf numFmtId="21" fontId="35" fillId="0" borderId="0" xfId="0" applyNumberFormat="1" applyFont="1" applyFill="1" applyBorder="1" applyAlignment="1">
      <alignment horizontal="center"/>
    </xf>
    <xf numFmtId="46" fontId="35" fillId="0" borderId="0" xfId="0" applyNumberFormat="1" applyFont="1" applyFill="1" applyBorder="1" applyAlignment="1">
      <alignment horizontal="center"/>
    </xf>
    <xf numFmtId="9" fontId="0" fillId="0" borderId="10" xfId="47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"/>
  <sheetViews>
    <sheetView zoomScalePageLayoutView="0" workbookViewId="0" topLeftCell="A1">
      <selection activeCell="A1" sqref="A1:IV13"/>
    </sheetView>
  </sheetViews>
  <sheetFormatPr defaultColWidth="9.140625" defaultRowHeight="15"/>
  <cols>
    <col min="3" max="3" width="11.00390625" style="0" customWidth="1"/>
    <col min="7" max="7" width="5.28125" style="0" customWidth="1"/>
    <col min="9" max="9" width="5.00390625" style="0" customWidth="1"/>
    <col min="11" max="11" width="9.140625" style="2" customWidth="1"/>
    <col min="12" max="12" width="5.140625" style="0" customWidth="1"/>
    <col min="14" max="14" width="5.00390625" style="0" customWidth="1"/>
    <col min="16" max="16" width="5.421875" style="0" customWidth="1"/>
    <col min="18" max="18" width="4.28125" style="0" customWidth="1"/>
    <col min="20" max="20" width="9.140625" style="2" customWidth="1"/>
    <col min="21" max="21" width="6.00390625" style="0" customWidth="1"/>
    <col min="23" max="23" width="5.28125" style="0" customWidth="1"/>
    <col min="25" max="25" width="5.00390625" style="0" customWidth="1"/>
    <col min="27" max="27" width="5.421875" style="0" customWidth="1"/>
    <col min="29" max="29" width="6.421875" style="0" customWidth="1"/>
    <col min="31" max="31" width="9.140625" style="2" customWidth="1"/>
    <col min="32" max="32" width="6.140625" style="0" customWidth="1"/>
    <col min="34" max="34" width="6.00390625" style="0" customWidth="1"/>
    <col min="36" max="36" width="6.140625" style="0" customWidth="1"/>
    <col min="38" max="38" width="9.140625" style="2" customWidth="1"/>
    <col min="39" max="39" width="6.140625" style="0" customWidth="1"/>
    <col min="45" max="45" width="6.140625" style="0" customWidth="1"/>
    <col min="47" max="47" width="6.28125" style="0" customWidth="1"/>
    <col min="49" max="49" width="9.140625" style="2" customWidth="1"/>
    <col min="50" max="50" width="5.8515625" style="0" customWidth="1"/>
    <col min="52" max="52" width="6.00390625" style="0" customWidth="1"/>
    <col min="54" max="54" width="6.57421875" style="0" customWidth="1"/>
    <col min="56" max="56" width="6.00390625" style="0" customWidth="1"/>
    <col min="58" max="58" width="9.140625" style="2" customWidth="1"/>
    <col min="59" max="59" width="5.8515625" style="0" customWidth="1"/>
    <col min="61" max="61" width="6.00390625" style="0" customWidth="1"/>
    <col min="63" max="63" width="6.00390625" style="0" customWidth="1"/>
    <col min="65" max="65" width="6.140625" style="0" customWidth="1"/>
    <col min="67" max="67" width="9.140625" style="2" customWidth="1"/>
    <col min="68" max="68" width="6.140625" style="0" customWidth="1"/>
    <col min="70" max="70" width="6.140625" style="0" customWidth="1"/>
    <col min="72" max="72" width="6.28125" style="0" customWidth="1"/>
    <col min="74" max="74" width="6.28125" style="0" customWidth="1"/>
    <col min="76" max="76" width="9.140625" style="2" customWidth="1"/>
    <col min="77" max="77" width="6.28125" style="0" customWidth="1"/>
    <col min="79" max="79" width="6.421875" style="0" customWidth="1"/>
    <col min="81" max="81" width="6.28125" style="0" customWidth="1"/>
    <col min="83" max="83" width="9.140625" style="2" customWidth="1"/>
  </cols>
  <sheetData>
    <row r="1" spans="1:8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G1" t="s">
        <v>50</v>
      </c>
      <c r="BH1" t="s">
        <v>51</v>
      </c>
      <c r="BI1" t="s">
        <v>52</v>
      </c>
      <c r="BJ1" t="s">
        <v>53</v>
      </c>
      <c r="BK1" t="s">
        <v>54</v>
      </c>
      <c r="BL1" t="s">
        <v>55</v>
      </c>
      <c r="BM1" t="s">
        <v>56</v>
      </c>
      <c r="BN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Y1" t="s">
        <v>66</v>
      </c>
      <c r="BZ1" t="s">
        <v>67</v>
      </c>
      <c r="CA1" t="s">
        <v>68</v>
      </c>
      <c r="CB1" t="s">
        <v>69</v>
      </c>
      <c r="CC1" t="s">
        <v>70</v>
      </c>
      <c r="CD1" t="s">
        <v>71</v>
      </c>
    </row>
    <row r="2" spans="1:67" ht="15">
      <c r="A2">
        <v>906217</v>
      </c>
      <c r="B2" t="s">
        <v>72</v>
      </c>
      <c r="C2" t="s">
        <v>73</v>
      </c>
      <c r="D2" s="1">
        <v>0.6963657407407408</v>
      </c>
      <c r="E2" s="1">
        <v>0.7290393518518519</v>
      </c>
      <c r="F2">
        <v>24</v>
      </c>
      <c r="G2">
        <v>31</v>
      </c>
      <c r="H2" s="1">
        <v>0.6969328703703703</v>
      </c>
      <c r="I2">
        <v>32</v>
      </c>
      <c r="J2" s="1">
        <v>0.697974537037037</v>
      </c>
      <c r="K2" s="3">
        <f>J2-D2</f>
        <v>0.0016087962962962887</v>
      </c>
      <c r="L2">
        <v>58</v>
      </c>
      <c r="M2" s="1">
        <v>0.6991666666666667</v>
      </c>
      <c r="N2">
        <v>39</v>
      </c>
      <c r="O2" s="1">
        <v>0.7000115740740741</v>
      </c>
      <c r="P2">
        <v>40</v>
      </c>
      <c r="Q2" s="1">
        <v>0.7014467592592593</v>
      </c>
      <c r="R2" s="1"/>
      <c r="S2" s="1"/>
      <c r="T2" s="3">
        <f>Q2-M2</f>
        <v>0.002280092592592542</v>
      </c>
      <c r="U2">
        <v>9</v>
      </c>
      <c r="V2" s="1">
        <v>0.7028819444444444</v>
      </c>
      <c r="W2">
        <v>48</v>
      </c>
      <c r="X2" s="1">
        <v>0.7041319444444444</v>
      </c>
      <c r="Y2">
        <v>42</v>
      </c>
      <c r="Z2" s="1">
        <v>0.7053124999999999</v>
      </c>
      <c r="AA2">
        <v>43</v>
      </c>
      <c r="AB2" s="1">
        <v>0.7057986111111111</v>
      </c>
      <c r="AC2">
        <v>44</v>
      </c>
      <c r="AD2" s="1">
        <v>0.7065162037037037</v>
      </c>
      <c r="AE2" s="3">
        <f>AD2-V2</f>
        <v>0.0036342592592593093</v>
      </c>
      <c r="AF2">
        <v>56</v>
      </c>
      <c r="AG2" s="1">
        <v>0.7076388888888889</v>
      </c>
      <c r="AH2">
        <v>45</v>
      </c>
      <c r="AI2" s="1">
        <v>0.7084837962962963</v>
      </c>
      <c r="AJ2">
        <v>46</v>
      </c>
      <c r="AK2" s="1">
        <v>0.7106018518518519</v>
      </c>
      <c r="AL2" s="3">
        <f>AK2-AG2</f>
        <v>0.002962962962962945</v>
      </c>
      <c r="AM2">
        <v>10</v>
      </c>
      <c r="AN2" s="1">
        <v>0.7185995370370369</v>
      </c>
      <c r="AO2">
        <v>47</v>
      </c>
      <c r="AP2" s="1">
        <v>0.7194328703703704</v>
      </c>
      <c r="AQ2">
        <v>41</v>
      </c>
      <c r="AR2" s="1">
        <v>0.720300925925926</v>
      </c>
      <c r="AS2">
        <v>49</v>
      </c>
      <c r="AT2" s="1">
        <v>0.7207291666666666</v>
      </c>
      <c r="AU2" s="1"/>
      <c r="AV2" s="1"/>
      <c r="AW2" s="3">
        <f>AT2-AN2</f>
        <v>0.0021296296296297035</v>
      </c>
      <c r="AX2">
        <v>55</v>
      </c>
      <c r="AY2" s="1">
        <v>0.7218055555555556</v>
      </c>
      <c r="AZ2">
        <v>50</v>
      </c>
      <c r="BA2" s="1">
        <v>0.7226388888888889</v>
      </c>
      <c r="BB2">
        <v>51</v>
      </c>
      <c r="BC2" s="1">
        <v>0.7235416666666666</v>
      </c>
      <c r="BD2">
        <v>52</v>
      </c>
      <c r="BE2" s="1">
        <v>0.7248726851851851</v>
      </c>
      <c r="BF2" s="3">
        <f>BE2-AY2</f>
        <v>0.003067129629629517</v>
      </c>
      <c r="BG2">
        <v>31</v>
      </c>
      <c r="BH2" s="1">
        <v>0.7262847222222222</v>
      </c>
      <c r="BI2">
        <v>53</v>
      </c>
      <c r="BJ2" s="1">
        <v>0.7270833333333333</v>
      </c>
      <c r="BK2">
        <v>54</v>
      </c>
      <c r="BL2" s="1">
        <v>0.728113425925926</v>
      </c>
      <c r="BO2" s="3">
        <f>E2-BH2</f>
        <v>0.00275462962962969</v>
      </c>
    </row>
    <row r="3" spans="1:67" ht="15">
      <c r="A3">
        <v>7200341</v>
      </c>
      <c r="B3" t="s">
        <v>74</v>
      </c>
      <c r="C3" t="s">
        <v>75</v>
      </c>
      <c r="D3" s="1">
        <v>0.7005208333333334</v>
      </c>
      <c r="E3" s="1">
        <v>0.7262847222222222</v>
      </c>
      <c r="F3">
        <v>25</v>
      </c>
      <c r="G3">
        <v>31</v>
      </c>
      <c r="H3" s="1">
        <v>0.7009375000000001</v>
      </c>
      <c r="I3">
        <v>32</v>
      </c>
      <c r="J3" s="1">
        <v>0.7018518518518518</v>
      </c>
      <c r="K3" s="3">
        <f>J3-D3</f>
        <v>0.0013310185185184675</v>
      </c>
      <c r="L3">
        <v>58</v>
      </c>
      <c r="M3" s="1">
        <v>0.7027314814814815</v>
      </c>
      <c r="N3">
        <v>39</v>
      </c>
      <c r="O3" s="1">
        <v>0.7033101851851852</v>
      </c>
      <c r="P3">
        <v>40</v>
      </c>
      <c r="Q3" s="1">
        <v>0.7044097222222222</v>
      </c>
      <c r="R3" s="1"/>
      <c r="S3" s="1"/>
      <c r="T3" s="3">
        <f>Q3-M3</f>
        <v>0.001678240740740744</v>
      </c>
      <c r="U3">
        <v>9</v>
      </c>
      <c r="V3" s="1">
        <v>0.7059143518518519</v>
      </c>
      <c r="W3">
        <v>48</v>
      </c>
      <c r="X3" s="1">
        <v>0.7069791666666667</v>
      </c>
      <c r="Y3">
        <v>42</v>
      </c>
      <c r="Z3" s="1">
        <v>0.707974537037037</v>
      </c>
      <c r="AA3">
        <v>43</v>
      </c>
      <c r="AB3" s="1">
        <v>0.7084722222222223</v>
      </c>
      <c r="AC3">
        <v>44</v>
      </c>
      <c r="AD3" s="1">
        <v>0.7091203703703703</v>
      </c>
      <c r="AE3" s="3">
        <f>AD3-V3</f>
        <v>0.0032060185185184276</v>
      </c>
      <c r="AF3">
        <v>56</v>
      </c>
      <c r="AG3" s="1">
        <v>0.7104398148148148</v>
      </c>
      <c r="AH3">
        <v>45</v>
      </c>
      <c r="AI3" s="1">
        <v>0.7118402777777778</v>
      </c>
      <c r="AJ3">
        <v>46</v>
      </c>
      <c r="AK3" s="1">
        <v>0.7135069444444445</v>
      </c>
      <c r="AL3" s="3">
        <f aca="true" t="shared" si="0" ref="AL3:AL13">AK3-AG3</f>
        <v>0.003067129629629739</v>
      </c>
      <c r="AM3">
        <v>10</v>
      </c>
      <c r="AN3" s="1">
        <v>0.7150578703703704</v>
      </c>
      <c r="AO3">
        <v>47</v>
      </c>
      <c r="AP3" s="1">
        <v>0.7159375</v>
      </c>
      <c r="AQ3">
        <v>41</v>
      </c>
      <c r="AR3" s="1">
        <v>0.7168402777777777</v>
      </c>
      <c r="AS3">
        <v>49</v>
      </c>
      <c r="AT3" s="1">
        <v>0.7171875</v>
      </c>
      <c r="AU3" s="1"/>
      <c r="AV3" s="1"/>
      <c r="AW3" s="3">
        <f>AT3-AN3</f>
        <v>0.0021296296296295925</v>
      </c>
      <c r="AX3">
        <v>55</v>
      </c>
      <c r="AY3" s="1">
        <v>0.7181018518518519</v>
      </c>
      <c r="AZ3">
        <v>50</v>
      </c>
      <c r="BA3" s="1">
        <v>0.720138888888889</v>
      </c>
      <c r="BB3">
        <v>51</v>
      </c>
      <c r="BC3" s="1">
        <v>0.7211458333333334</v>
      </c>
      <c r="BD3">
        <v>52</v>
      </c>
      <c r="BE3" s="1">
        <v>0.7222337962962962</v>
      </c>
      <c r="BF3" s="3">
        <f>BE3-AY3</f>
        <v>0.004131944444444313</v>
      </c>
      <c r="BG3">
        <v>31</v>
      </c>
      <c r="BH3" s="1">
        <v>0.7238310185185185</v>
      </c>
      <c r="BI3">
        <v>53</v>
      </c>
      <c r="BJ3" s="1">
        <v>0.7245717592592592</v>
      </c>
      <c r="BK3">
        <v>54</v>
      </c>
      <c r="BL3" s="1">
        <v>0.7255787037037037</v>
      </c>
      <c r="BO3" s="3">
        <f>E3-BH3</f>
        <v>0.00245370370370368</v>
      </c>
    </row>
    <row r="4" spans="1:67" ht="15">
      <c r="A4">
        <v>515086</v>
      </c>
      <c r="B4" t="s">
        <v>80</v>
      </c>
      <c r="C4" t="s">
        <v>81</v>
      </c>
      <c r="D4" s="1">
        <v>0.6981712962962963</v>
      </c>
      <c r="E4" s="1">
        <v>0.7229513888888889</v>
      </c>
      <c r="F4">
        <v>24</v>
      </c>
      <c r="G4">
        <v>31</v>
      </c>
      <c r="H4" s="1">
        <v>0.6986689814814815</v>
      </c>
      <c r="I4">
        <v>32</v>
      </c>
      <c r="J4" s="1">
        <v>0.6996759259259259</v>
      </c>
      <c r="K4" s="3">
        <f>J4-D4</f>
        <v>0.0015046296296296058</v>
      </c>
      <c r="L4">
        <v>58</v>
      </c>
      <c r="M4" s="1">
        <v>0.7001967592592592</v>
      </c>
      <c r="N4">
        <v>39</v>
      </c>
      <c r="O4" s="1">
        <v>0.7023032407407408</v>
      </c>
      <c r="P4">
        <v>40</v>
      </c>
      <c r="Q4" s="1">
        <v>0.703576388888889</v>
      </c>
      <c r="R4" s="1"/>
      <c r="S4" s="1"/>
      <c r="T4" s="3">
        <f>Q4-M4</f>
        <v>0.003379629629629788</v>
      </c>
      <c r="U4">
        <v>9</v>
      </c>
      <c r="V4" s="1">
        <v>0.7044328703703703</v>
      </c>
      <c r="W4">
        <v>48</v>
      </c>
      <c r="X4" s="1">
        <v>0.7056828703703704</v>
      </c>
      <c r="Y4">
        <v>42</v>
      </c>
      <c r="Z4" s="1">
        <v>0.706724537037037</v>
      </c>
      <c r="AA4">
        <v>43</v>
      </c>
      <c r="AB4" s="1">
        <v>0.7072569444444444</v>
      </c>
      <c r="AC4">
        <v>44</v>
      </c>
      <c r="AD4" s="1">
        <v>0.7079166666666666</v>
      </c>
      <c r="AE4" s="3">
        <f>AD4-V4</f>
        <v>0.00348379629629636</v>
      </c>
      <c r="AF4">
        <v>56</v>
      </c>
      <c r="AG4" s="1">
        <v>0.7088773148148149</v>
      </c>
      <c r="AH4">
        <v>45</v>
      </c>
      <c r="AI4" s="1">
        <v>0.7095254629629629</v>
      </c>
      <c r="AJ4">
        <v>46</v>
      </c>
      <c r="AK4" s="1">
        <v>0.7109375</v>
      </c>
      <c r="AL4" s="3">
        <f t="shared" si="0"/>
        <v>0.002060185185185137</v>
      </c>
      <c r="AM4">
        <v>10</v>
      </c>
      <c r="AN4" s="1">
        <v>0.712013888888889</v>
      </c>
      <c r="AO4">
        <v>47</v>
      </c>
      <c r="AP4" s="1">
        <v>0.7135300925925926</v>
      </c>
      <c r="AQ4">
        <v>41</v>
      </c>
      <c r="AR4" s="1">
        <v>0.7149537037037037</v>
      </c>
      <c r="AS4">
        <v>49</v>
      </c>
      <c r="AT4" s="1">
        <v>0.7153356481481481</v>
      </c>
      <c r="AU4" s="1"/>
      <c r="AV4" s="1"/>
      <c r="AW4" s="3">
        <f>AT4-AN4</f>
        <v>0.0033217592592591494</v>
      </c>
      <c r="AX4">
        <v>55</v>
      </c>
      <c r="AY4" s="1">
        <v>0.7161458333333334</v>
      </c>
      <c r="AZ4">
        <v>50</v>
      </c>
      <c r="BA4" s="1">
        <v>0.7172569444444444</v>
      </c>
      <c r="BB4">
        <v>51</v>
      </c>
      <c r="BC4" s="1">
        <v>0.7180208333333334</v>
      </c>
      <c r="BD4">
        <v>52</v>
      </c>
      <c r="BE4" s="1">
        <v>0.7189467592592593</v>
      </c>
      <c r="BF4" s="3">
        <f>BE4-AY4</f>
        <v>0.0028009259259259567</v>
      </c>
      <c r="BG4">
        <v>31</v>
      </c>
      <c r="BH4" s="1">
        <v>0.7203240740740741</v>
      </c>
      <c r="BI4">
        <v>53</v>
      </c>
      <c r="BJ4" s="1">
        <v>0.721400462962963</v>
      </c>
      <c r="BK4">
        <v>54</v>
      </c>
      <c r="BL4" s="1">
        <v>0.7222222222222222</v>
      </c>
      <c r="BO4" s="3">
        <f>E4-BH4</f>
        <v>0.0026273148148148184</v>
      </c>
    </row>
    <row r="5" spans="1:67" ht="15">
      <c r="A5">
        <v>1007544</v>
      </c>
      <c r="B5" t="s">
        <v>78</v>
      </c>
      <c r="C5" t="s">
        <v>79</v>
      </c>
      <c r="D5" s="1">
        <v>0.6940740740740741</v>
      </c>
      <c r="E5" s="1">
        <v>0.7184953703703704</v>
      </c>
      <c r="F5">
        <v>25</v>
      </c>
      <c r="G5">
        <v>31</v>
      </c>
      <c r="H5" s="1">
        <v>0.6946064814814815</v>
      </c>
      <c r="I5">
        <v>32</v>
      </c>
      <c r="J5" s="1">
        <v>0.6957407407407407</v>
      </c>
      <c r="K5" s="3">
        <f>J5-D5</f>
        <v>0.0016666666666665941</v>
      </c>
      <c r="L5">
        <v>58</v>
      </c>
      <c r="M5" s="1">
        <v>0.6969560185185185</v>
      </c>
      <c r="N5">
        <v>39</v>
      </c>
      <c r="O5" s="1">
        <v>0.6975694444444445</v>
      </c>
      <c r="P5">
        <v>40</v>
      </c>
      <c r="Q5" s="1">
        <v>0.6986458333333333</v>
      </c>
      <c r="R5" s="1"/>
      <c r="S5" s="1"/>
      <c r="T5" s="3">
        <f>Q5-M5</f>
        <v>0.001689814814814783</v>
      </c>
      <c r="U5">
        <v>9</v>
      </c>
      <c r="V5" s="1">
        <v>0.6998263888888889</v>
      </c>
      <c r="W5">
        <v>48</v>
      </c>
      <c r="X5" s="1">
        <v>0.7010879629629629</v>
      </c>
      <c r="Y5">
        <v>42</v>
      </c>
      <c r="Z5" s="1">
        <v>0.7022106481481482</v>
      </c>
      <c r="AA5">
        <v>43</v>
      </c>
      <c r="AB5" s="1">
        <v>0.7027430555555556</v>
      </c>
      <c r="AC5">
        <v>44</v>
      </c>
      <c r="AD5" s="1">
        <v>0.7034606481481481</v>
      </c>
      <c r="AE5" s="3">
        <f>AD5-V5</f>
        <v>0.0036342592592591982</v>
      </c>
      <c r="AF5">
        <v>56</v>
      </c>
      <c r="AG5" s="1">
        <v>0.704675925925926</v>
      </c>
      <c r="AH5">
        <v>45</v>
      </c>
      <c r="AI5" s="1">
        <v>0.7055092592592592</v>
      </c>
      <c r="AJ5">
        <v>46</v>
      </c>
      <c r="AK5" s="1">
        <v>0.7073726851851853</v>
      </c>
      <c r="AL5" s="3">
        <f t="shared" si="0"/>
        <v>0.0026967592592592737</v>
      </c>
      <c r="AM5">
        <v>10</v>
      </c>
      <c r="AN5" s="1">
        <v>0.7084143518518519</v>
      </c>
      <c r="AO5">
        <v>47</v>
      </c>
      <c r="AP5" s="1">
        <v>0.7092708333333334</v>
      </c>
      <c r="AQ5">
        <v>41</v>
      </c>
      <c r="AR5" s="1">
        <v>0.7103703703703704</v>
      </c>
      <c r="AS5">
        <v>49</v>
      </c>
      <c r="AT5" s="1">
        <v>0.7107175925925926</v>
      </c>
      <c r="AU5" s="1"/>
      <c r="AV5" s="1"/>
      <c r="AW5" s="3">
        <f>AT5-AN5</f>
        <v>0.0023032407407407307</v>
      </c>
      <c r="AX5">
        <v>55</v>
      </c>
      <c r="AY5" s="1">
        <v>0.7116550925925926</v>
      </c>
      <c r="AZ5">
        <v>50</v>
      </c>
      <c r="BA5" s="1">
        <v>0.7125231481481481</v>
      </c>
      <c r="BB5">
        <v>51</v>
      </c>
      <c r="BC5" s="1">
        <v>0.713587962962963</v>
      </c>
      <c r="BD5">
        <v>52</v>
      </c>
      <c r="BE5" s="1">
        <v>0.7146759259259259</v>
      </c>
      <c r="BF5" s="3">
        <f>BE5-AY5</f>
        <v>0.0030208333333332504</v>
      </c>
      <c r="BG5">
        <v>31</v>
      </c>
      <c r="BH5" s="1">
        <v>0.7159722222222222</v>
      </c>
      <c r="BI5">
        <v>53</v>
      </c>
      <c r="BJ5" s="1">
        <v>0.7166782407407407</v>
      </c>
      <c r="BK5">
        <v>54</v>
      </c>
      <c r="BL5" s="1">
        <v>0.7176388888888888</v>
      </c>
      <c r="BO5" s="3">
        <f>E5-BH5</f>
        <v>0.0025231481481481355</v>
      </c>
    </row>
    <row r="6" spans="1:67" ht="15">
      <c r="A6">
        <v>515413</v>
      </c>
      <c r="B6" t="s">
        <v>86</v>
      </c>
      <c r="C6" t="s">
        <v>87</v>
      </c>
      <c r="D6" s="1">
        <v>0.6920601851851852</v>
      </c>
      <c r="E6" s="1">
        <v>0.7170023148148149</v>
      </c>
      <c r="F6">
        <v>24</v>
      </c>
      <c r="G6">
        <v>31</v>
      </c>
      <c r="H6" s="1">
        <v>0.6925347222222222</v>
      </c>
      <c r="I6">
        <v>32</v>
      </c>
      <c r="J6" s="1">
        <v>0.6935300925925926</v>
      </c>
      <c r="K6" s="3">
        <f>J6-D6</f>
        <v>0.0014699074074073781</v>
      </c>
      <c r="L6">
        <v>58</v>
      </c>
      <c r="M6" s="1">
        <v>0.6940972222222223</v>
      </c>
      <c r="N6">
        <v>39</v>
      </c>
      <c r="O6" s="1">
        <v>0.6947453703703704</v>
      </c>
      <c r="P6">
        <v>40</v>
      </c>
      <c r="Q6" s="1">
        <v>0.6959490740740741</v>
      </c>
      <c r="R6" s="1"/>
      <c r="S6" s="1"/>
      <c r="T6" s="3">
        <f>Q6-M6</f>
        <v>0.0018518518518518823</v>
      </c>
      <c r="U6">
        <v>9</v>
      </c>
      <c r="V6" s="1">
        <v>0.6970949074074074</v>
      </c>
      <c r="W6">
        <v>48</v>
      </c>
      <c r="X6" s="1">
        <v>0.6983217592592593</v>
      </c>
      <c r="Y6">
        <v>42</v>
      </c>
      <c r="Z6" s="1">
        <v>0.6996296296296296</v>
      </c>
      <c r="AA6">
        <v>43</v>
      </c>
      <c r="AB6" s="1">
        <v>0.7002314814814815</v>
      </c>
      <c r="AC6">
        <v>44</v>
      </c>
      <c r="AD6" s="1">
        <v>0.7010069444444444</v>
      </c>
      <c r="AE6" s="3">
        <f>AD6-V6</f>
        <v>0.0039120370370370194</v>
      </c>
      <c r="AF6">
        <v>56</v>
      </c>
      <c r="AG6" s="1">
        <v>0.7021875</v>
      </c>
      <c r="AH6">
        <v>45</v>
      </c>
      <c r="AI6" s="1">
        <v>0.7029398148148148</v>
      </c>
      <c r="AJ6">
        <v>46</v>
      </c>
      <c r="AK6" s="1">
        <v>0.7046064814814814</v>
      </c>
      <c r="AL6" s="3">
        <f t="shared" si="0"/>
        <v>0.0024189814814814525</v>
      </c>
      <c r="AM6">
        <v>10</v>
      </c>
      <c r="AN6" s="1">
        <v>0.705625</v>
      </c>
      <c r="AO6">
        <v>47</v>
      </c>
      <c r="AP6" s="1">
        <v>0.7065509259259258</v>
      </c>
      <c r="AQ6">
        <v>41</v>
      </c>
      <c r="AR6" s="1">
        <v>0.7075347222222222</v>
      </c>
      <c r="AS6">
        <v>49</v>
      </c>
      <c r="AT6" s="1">
        <v>0.7079629629629629</v>
      </c>
      <c r="AU6" s="1"/>
      <c r="AV6" s="1"/>
      <c r="AW6" s="3">
        <f>AT6-AN6</f>
        <v>0.0023379629629629584</v>
      </c>
      <c r="AX6">
        <v>55</v>
      </c>
      <c r="AY6" s="1">
        <v>0.7087268518518518</v>
      </c>
      <c r="AZ6">
        <v>50</v>
      </c>
      <c r="BA6" s="1">
        <v>0.7097337962962963</v>
      </c>
      <c r="BB6">
        <v>51</v>
      </c>
      <c r="BC6" s="1">
        <v>0.7107523148148148</v>
      </c>
      <c r="BD6">
        <v>52</v>
      </c>
      <c r="BE6" s="1">
        <v>0.7117824074074074</v>
      </c>
      <c r="BF6" s="3">
        <f>BE6-AY6</f>
        <v>0.003055555555555589</v>
      </c>
      <c r="BG6">
        <v>31</v>
      </c>
      <c r="BH6" s="1">
        <v>0.7145138888888889</v>
      </c>
      <c r="BI6">
        <v>53</v>
      </c>
      <c r="BJ6" s="1">
        <v>0.7153240740740742</v>
      </c>
      <c r="BK6">
        <v>54</v>
      </c>
      <c r="BL6" s="1">
        <v>0.7161342592592592</v>
      </c>
      <c r="BO6" s="3">
        <f>E6-BH6</f>
        <v>0.002488425925926019</v>
      </c>
    </row>
    <row r="7" spans="4:60" ht="15">
      <c r="D7" s="1"/>
      <c r="E7" s="1"/>
      <c r="H7" s="1"/>
      <c r="J7" s="1"/>
      <c r="K7" s="3"/>
      <c r="M7" s="1"/>
      <c r="O7" s="1"/>
      <c r="Q7" s="1"/>
      <c r="S7" s="1"/>
      <c r="T7" s="3"/>
      <c r="V7" s="1"/>
      <c r="X7" s="1"/>
      <c r="Z7" s="1"/>
      <c r="AB7" s="1"/>
      <c r="AD7" s="1"/>
      <c r="AE7" s="3"/>
      <c r="AG7" s="1"/>
      <c r="AI7" s="1"/>
      <c r="AK7" s="1"/>
      <c r="AL7" s="3"/>
      <c r="AN7" s="1"/>
      <c r="AP7" s="1"/>
      <c r="AR7" s="1"/>
      <c r="AT7" s="1"/>
      <c r="AV7" s="1"/>
      <c r="AW7" s="3"/>
      <c r="AY7" s="1"/>
      <c r="BA7" s="1"/>
      <c r="BC7" s="1"/>
      <c r="BE7" s="1"/>
      <c r="BF7" s="3"/>
      <c r="BH7" s="1"/>
    </row>
    <row r="8" spans="1:83" ht="15">
      <c r="A8">
        <v>1406172</v>
      </c>
      <c r="B8" t="s">
        <v>76</v>
      </c>
      <c r="C8" t="s">
        <v>77</v>
      </c>
      <c r="D8" s="1">
        <v>0.7133680555555556</v>
      </c>
      <c r="E8" s="1">
        <v>0.7426041666666667</v>
      </c>
      <c r="F8">
        <v>32</v>
      </c>
      <c r="G8">
        <v>31</v>
      </c>
      <c r="H8" s="1">
        <v>0.713761574074074</v>
      </c>
      <c r="I8">
        <v>32</v>
      </c>
      <c r="J8" s="1">
        <v>0.7145601851851852</v>
      </c>
      <c r="K8" s="3">
        <f aca="true" t="shared" si="1" ref="K8:K13">J8-D8</f>
        <v>0.001192129629629557</v>
      </c>
      <c r="L8">
        <v>57</v>
      </c>
      <c r="M8" s="1">
        <v>0.7164699074074075</v>
      </c>
      <c r="N8">
        <v>33</v>
      </c>
      <c r="O8" s="1">
        <v>0.7169675925925926</v>
      </c>
      <c r="P8">
        <v>34</v>
      </c>
      <c r="Q8" s="1">
        <v>0.7183564814814815</v>
      </c>
      <c r="R8">
        <v>35</v>
      </c>
      <c r="S8" s="1">
        <v>0.7188425925925926</v>
      </c>
      <c r="T8" s="3">
        <f>S8-M8</f>
        <v>0.002372685185185186</v>
      </c>
      <c r="U8">
        <v>59</v>
      </c>
      <c r="V8" s="1">
        <v>0.719849537037037</v>
      </c>
      <c r="W8">
        <v>36</v>
      </c>
      <c r="X8" s="1">
        <v>0.7204513888888888</v>
      </c>
      <c r="Y8">
        <v>37</v>
      </c>
      <c r="Z8" s="1">
        <v>0.7208449074074075</v>
      </c>
      <c r="AA8">
        <v>38</v>
      </c>
      <c r="AB8" s="1">
        <v>0.7218981481481482</v>
      </c>
      <c r="AC8" s="1"/>
      <c r="AD8" s="1"/>
      <c r="AE8" s="3">
        <f>AB8-V8</f>
        <v>0.0020486111111112093</v>
      </c>
      <c r="AF8">
        <v>58</v>
      </c>
      <c r="AG8" s="1">
        <v>0.7232060185185185</v>
      </c>
      <c r="AH8">
        <v>39</v>
      </c>
      <c r="AI8" s="1">
        <v>0.723761574074074</v>
      </c>
      <c r="AJ8">
        <v>40</v>
      </c>
      <c r="AK8" s="1">
        <v>0.7251504629629629</v>
      </c>
      <c r="AL8" s="3">
        <f t="shared" si="0"/>
        <v>0.0019444444444444153</v>
      </c>
      <c r="AM8">
        <v>9</v>
      </c>
      <c r="AN8" s="1">
        <v>0.7263194444444444</v>
      </c>
      <c r="AO8">
        <v>48</v>
      </c>
      <c r="AP8" s="1">
        <v>0.7273611111111111</v>
      </c>
      <c r="AQ8">
        <v>42</v>
      </c>
      <c r="AR8" s="1">
        <v>0.7285532407407408</v>
      </c>
      <c r="AS8">
        <v>43</v>
      </c>
      <c r="AT8" s="1">
        <v>0.7289583333333334</v>
      </c>
      <c r="AU8">
        <v>44</v>
      </c>
      <c r="AV8" s="1">
        <v>0.7295370370370371</v>
      </c>
      <c r="AW8" s="3">
        <f>AV8-AN8</f>
        <v>0.0032175925925926885</v>
      </c>
      <c r="AX8">
        <v>56</v>
      </c>
      <c r="AY8" s="1">
        <v>0.7308217592592593</v>
      </c>
      <c r="AZ8">
        <v>45</v>
      </c>
      <c r="BA8" s="1">
        <v>0.731574074074074</v>
      </c>
      <c r="BB8">
        <v>46</v>
      </c>
      <c r="BC8" s="1">
        <v>0.7329629629629629</v>
      </c>
      <c r="BD8" s="1"/>
      <c r="BE8" s="1"/>
      <c r="BF8" s="3">
        <f>BC8-AY8</f>
        <v>0.0021412037037036313</v>
      </c>
      <c r="BG8">
        <v>10</v>
      </c>
      <c r="BH8" s="1">
        <v>0.7339814814814815</v>
      </c>
      <c r="BI8">
        <v>47</v>
      </c>
      <c r="BJ8" s="1">
        <v>0.7346990740740741</v>
      </c>
      <c r="BK8">
        <v>41</v>
      </c>
      <c r="BL8" s="1">
        <v>0.735451388888889</v>
      </c>
      <c r="BM8">
        <v>49</v>
      </c>
      <c r="BN8" s="1">
        <v>0.7357870370370371</v>
      </c>
      <c r="BO8" s="3">
        <f>BN8-BH8</f>
        <v>0.0018055555555556158</v>
      </c>
      <c r="BP8">
        <v>55</v>
      </c>
      <c r="BQ8" s="1">
        <v>0.7368518518518519</v>
      </c>
      <c r="BR8">
        <v>50</v>
      </c>
      <c r="BS8" s="1">
        <v>0.7375694444444445</v>
      </c>
      <c r="BT8">
        <v>51</v>
      </c>
      <c r="BU8" s="1">
        <v>0.738125</v>
      </c>
      <c r="BV8">
        <v>52</v>
      </c>
      <c r="BW8" s="1">
        <v>0.7389699074074074</v>
      </c>
      <c r="BX8" s="3">
        <f>BW8-BQ8</f>
        <v>0.0021180555555555536</v>
      </c>
      <c r="BY8">
        <v>31</v>
      </c>
      <c r="BZ8" s="1">
        <v>0.7404513888888888</v>
      </c>
      <c r="CA8">
        <v>53</v>
      </c>
      <c r="CB8" s="1">
        <v>0.7410532407407407</v>
      </c>
      <c r="CC8">
        <v>54</v>
      </c>
      <c r="CD8" s="1">
        <v>0.7419212962962963</v>
      </c>
      <c r="CE8" s="3">
        <f>E8-BZ8</f>
        <v>0.0021527777777778923</v>
      </c>
    </row>
    <row r="9" spans="1:83" ht="15">
      <c r="A9">
        <v>1003623</v>
      </c>
      <c r="B9" t="s">
        <v>90</v>
      </c>
      <c r="C9" t="s">
        <v>91</v>
      </c>
      <c r="D9" s="1">
        <v>0.7072337962962963</v>
      </c>
      <c r="E9" s="1">
        <v>0.7358796296296296</v>
      </c>
      <c r="F9">
        <v>32</v>
      </c>
      <c r="G9">
        <v>31</v>
      </c>
      <c r="H9" s="1">
        <v>0.7076157407407407</v>
      </c>
      <c r="I9">
        <v>32</v>
      </c>
      <c r="J9" s="1">
        <v>0.7083449074074074</v>
      </c>
      <c r="K9" s="3">
        <f t="shared" si="1"/>
        <v>0.0011111111111110628</v>
      </c>
      <c r="L9">
        <v>57</v>
      </c>
      <c r="M9" s="1">
        <v>0.7102546296296296</v>
      </c>
      <c r="N9">
        <v>33</v>
      </c>
      <c r="O9" s="1">
        <v>0.7107523148148148</v>
      </c>
      <c r="P9">
        <v>34</v>
      </c>
      <c r="Q9" s="1">
        <v>0.7123726851851852</v>
      </c>
      <c r="R9">
        <v>35</v>
      </c>
      <c r="S9" s="1">
        <v>0.7128356481481481</v>
      </c>
      <c r="T9" s="3">
        <f>S9-M9</f>
        <v>0.002581018518518552</v>
      </c>
      <c r="U9">
        <v>59</v>
      </c>
      <c r="V9" s="1">
        <v>0.7140740740740741</v>
      </c>
      <c r="W9">
        <v>36</v>
      </c>
      <c r="X9" s="1">
        <v>0.7146990740740741</v>
      </c>
      <c r="Y9">
        <v>37</v>
      </c>
      <c r="Z9" s="1">
        <v>0.7150694444444444</v>
      </c>
      <c r="AA9">
        <v>38</v>
      </c>
      <c r="AB9" s="1">
        <v>0.7165856481481482</v>
      </c>
      <c r="AC9" s="1"/>
      <c r="AD9" s="1"/>
      <c r="AE9" s="3">
        <f>AB9-V9</f>
        <v>0.0025115740740740966</v>
      </c>
      <c r="AF9">
        <v>58</v>
      </c>
      <c r="AG9" s="1">
        <v>0.7176273148148148</v>
      </c>
      <c r="AH9">
        <v>39</v>
      </c>
      <c r="AI9" s="1">
        <v>0.7181944444444445</v>
      </c>
      <c r="AJ9">
        <v>40</v>
      </c>
      <c r="AK9" s="1">
        <v>0.719212962962963</v>
      </c>
      <c r="AL9" s="3">
        <f t="shared" si="0"/>
        <v>0.001585648148148211</v>
      </c>
      <c r="AM9">
        <v>9</v>
      </c>
      <c r="AN9" s="1">
        <v>0.7205439814814815</v>
      </c>
      <c r="AO9">
        <v>48</v>
      </c>
      <c r="AP9" s="1">
        <v>0.721400462962963</v>
      </c>
      <c r="AQ9">
        <v>42</v>
      </c>
      <c r="AR9" s="1">
        <v>0.7221759259259258</v>
      </c>
      <c r="AS9">
        <v>43</v>
      </c>
      <c r="AT9" s="1">
        <v>0.7225231481481482</v>
      </c>
      <c r="AU9">
        <v>44</v>
      </c>
      <c r="AV9" s="1">
        <v>0.7230671296296296</v>
      </c>
      <c r="AW9" s="3">
        <f>AV9-AN9</f>
        <v>0.0025231481481481355</v>
      </c>
      <c r="AX9">
        <v>56</v>
      </c>
      <c r="AY9" s="1">
        <v>0.724386574074074</v>
      </c>
      <c r="AZ9">
        <v>45</v>
      </c>
      <c r="BA9" s="1">
        <v>0.7249305555555555</v>
      </c>
      <c r="BB9">
        <v>46</v>
      </c>
      <c r="BC9" s="1">
        <v>0.7258333333333334</v>
      </c>
      <c r="BD9" s="1"/>
      <c r="BE9" s="1"/>
      <c r="BF9" s="3">
        <f>BC9-AY9</f>
        <v>0.0014467592592594114</v>
      </c>
      <c r="BG9">
        <v>10</v>
      </c>
      <c r="BH9" s="1">
        <v>0.7270601851851852</v>
      </c>
      <c r="BI9">
        <v>47</v>
      </c>
      <c r="BJ9" s="1">
        <v>0.7277199074074074</v>
      </c>
      <c r="BK9">
        <v>41</v>
      </c>
      <c r="BL9" s="1">
        <v>0.7283912037037038</v>
      </c>
      <c r="BM9">
        <v>49</v>
      </c>
      <c r="BN9" s="1">
        <v>0.7286689814814814</v>
      </c>
      <c r="BO9" s="3">
        <f>BN9-BH9</f>
        <v>0.0016087962962961777</v>
      </c>
      <c r="BP9">
        <v>55</v>
      </c>
      <c r="BQ9" s="1">
        <v>0.7303009259259259</v>
      </c>
      <c r="BR9">
        <v>50</v>
      </c>
      <c r="BS9" s="1">
        <v>0.7310532407407407</v>
      </c>
      <c r="BT9">
        <v>51</v>
      </c>
      <c r="BU9" s="1">
        <v>0.7315972222222222</v>
      </c>
      <c r="BV9">
        <v>52</v>
      </c>
      <c r="BW9" s="1">
        <v>0.7322569444444444</v>
      </c>
      <c r="BX9" s="3">
        <f>BW9-BQ9</f>
        <v>0.0019560185185185652</v>
      </c>
      <c r="BY9">
        <v>31</v>
      </c>
      <c r="BZ9" s="1">
        <v>0.7340277777777778</v>
      </c>
      <c r="CA9">
        <v>53</v>
      </c>
      <c r="CB9" s="1">
        <v>0.7345138888888889</v>
      </c>
      <c r="CC9">
        <v>54</v>
      </c>
      <c r="CD9" s="1">
        <v>0.7352777777777778</v>
      </c>
      <c r="CE9" s="3">
        <f>E9-BZ9</f>
        <v>0.0018518518518517713</v>
      </c>
    </row>
    <row r="10" spans="1:83" ht="15">
      <c r="A10">
        <v>995871</v>
      </c>
      <c r="B10" t="s">
        <v>84</v>
      </c>
      <c r="C10" t="s">
        <v>85</v>
      </c>
      <c r="D10" s="1">
        <v>0.7052314814814814</v>
      </c>
      <c r="E10" s="1">
        <v>0.7350115740740741</v>
      </c>
      <c r="F10">
        <v>32</v>
      </c>
      <c r="G10">
        <v>31</v>
      </c>
      <c r="H10" s="1">
        <v>0.7056597222222223</v>
      </c>
      <c r="I10">
        <v>32</v>
      </c>
      <c r="J10" s="1">
        <v>0.7064814814814815</v>
      </c>
      <c r="K10" s="3">
        <f t="shared" si="1"/>
        <v>0.0012500000000000844</v>
      </c>
      <c r="L10">
        <v>57</v>
      </c>
      <c r="M10" s="1">
        <v>0.7083101851851853</v>
      </c>
      <c r="N10">
        <v>33</v>
      </c>
      <c r="O10" s="1">
        <v>0.7089583333333334</v>
      </c>
      <c r="P10">
        <v>34</v>
      </c>
      <c r="Q10" s="1">
        <v>0.7107175925925926</v>
      </c>
      <c r="R10">
        <v>35</v>
      </c>
      <c r="S10" s="1">
        <v>0.7111805555555555</v>
      </c>
      <c r="T10" s="3">
        <f>S10-M10</f>
        <v>0.00287037037037019</v>
      </c>
      <c r="U10">
        <v>59</v>
      </c>
      <c r="V10" s="1">
        <v>0.7122800925925926</v>
      </c>
      <c r="W10">
        <v>36</v>
      </c>
      <c r="X10" s="1">
        <v>0.7129745370370371</v>
      </c>
      <c r="Y10">
        <v>37</v>
      </c>
      <c r="Z10" s="1">
        <v>0.713425925925926</v>
      </c>
      <c r="AA10">
        <v>38</v>
      </c>
      <c r="AB10" s="1">
        <v>0.714525462962963</v>
      </c>
      <c r="AC10" s="1"/>
      <c r="AD10" s="1"/>
      <c r="AE10" s="3">
        <f>AB10-V10</f>
        <v>0.0022453703703704253</v>
      </c>
      <c r="AF10">
        <v>58</v>
      </c>
      <c r="AG10" s="1">
        <v>0.7156944444444444</v>
      </c>
      <c r="AH10">
        <v>39</v>
      </c>
      <c r="AI10" s="1">
        <v>0.7165162037037037</v>
      </c>
      <c r="AJ10">
        <v>40</v>
      </c>
      <c r="AK10" s="1">
        <v>0.7174074074074074</v>
      </c>
      <c r="AL10" s="3">
        <f t="shared" si="0"/>
        <v>0.0017129629629629717</v>
      </c>
      <c r="AM10">
        <v>9</v>
      </c>
      <c r="AN10" s="1">
        <v>0.7187268518518519</v>
      </c>
      <c r="AO10">
        <v>48</v>
      </c>
      <c r="AP10" s="1">
        <v>0.7197569444444444</v>
      </c>
      <c r="AQ10">
        <v>42</v>
      </c>
      <c r="AR10" s="1">
        <v>0.7206018518518519</v>
      </c>
      <c r="AS10">
        <v>43</v>
      </c>
      <c r="AT10" s="1">
        <v>0.7210648148148149</v>
      </c>
      <c r="AU10">
        <v>44</v>
      </c>
      <c r="AV10" s="1">
        <v>0.7216898148148148</v>
      </c>
      <c r="AW10" s="3">
        <f>AV10-AN10</f>
        <v>0.002962962962962834</v>
      </c>
      <c r="AX10">
        <v>56</v>
      </c>
      <c r="AY10" s="1">
        <v>0.7229861111111111</v>
      </c>
      <c r="AZ10">
        <v>45</v>
      </c>
      <c r="BA10" s="1">
        <v>0.7236342592592592</v>
      </c>
      <c r="BB10">
        <v>46</v>
      </c>
      <c r="BC10" s="1">
        <v>0.7252893518518518</v>
      </c>
      <c r="BD10" s="1"/>
      <c r="BE10" s="1"/>
      <c r="BF10" s="3">
        <f>BC10-AY10</f>
        <v>0.0023032407407407307</v>
      </c>
      <c r="BG10">
        <v>10</v>
      </c>
      <c r="BH10" s="1">
        <v>0.7262731481481483</v>
      </c>
      <c r="BI10">
        <v>47</v>
      </c>
      <c r="BJ10" s="1">
        <v>0.7269675925925926</v>
      </c>
      <c r="BK10">
        <v>41</v>
      </c>
      <c r="BL10" s="1">
        <v>0.7278935185185186</v>
      </c>
      <c r="BM10">
        <v>49</v>
      </c>
      <c r="BN10" s="1">
        <v>0.7285069444444444</v>
      </c>
      <c r="BO10" s="3">
        <f>BN10-BH10</f>
        <v>0.0022337962962961644</v>
      </c>
      <c r="BP10">
        <v>55</v>
      </c>
      <c r="BQ10" s="1">
        <v>0.7296180555555556</v>
      </c>
      <c r="BR10">
        <v>50</v>
      </c>
      <c r="BS10" s="1">
        <v>0.7302430555555556</v>
      </c>
      <c r="BT10">
        <v>51</v>
      </c>
      <c r="BU10" s="1">
        <v>0.7310416666666667</v>
      </c>
      <c r="BV10">
        <v>52</v>
      </c>
      <c r="BW10" s="1">
        <v>0.7318055555555555</v>
      </c>
      <c r="BX10" s="3">
        <f>BW10-BQ10</f>
        <v>0.002187499999999898</v>
      </c>
      <c r="BY10">
        <v>31</v>
      </c>
      <c r="BZ10" s="1">
        <v>0.7330439814814814</v>
      </c>
      <c r="CA10">
        <v>53</v>
      </c>
      <c r="CB10" s="1">
        <v>0.7336574074074074</v>
      </c>
      <c r="CC10">
        <v>54</v>
      </c>
      <c r="CD10" s="1">
        <v>0.7342824074074074</v>
      </c>
      <c r="CE10" s="3">
        <f>E10-BZ10</f>
        <v>0.001967592592592715</v>
      </c>
    </row>
    <row r="11" spans="1:83" ht="15">
      <c r="A11">
        <v>887940</v>
      </c>
      <c r="B11" t="s">
        <v>88</v>
      </c>
      <c r="C11" t="s">
        <v>89</v>
      </c>
      <c r="D11" s="1">
        <v>0.7113425925925926</v>
      </c>
      <c r="E11" s="1">
        <v>0.7389236111111112</v>
      </c>
      <c r="F11">
        <v>33</v>
      </c>
      <c r="G11">
        <v>31</v>
      </c>
      <c r="H11" s="1">
        <v>0.7117824074074074</v>
      </c>
      <c r="I11">
        <v>32</v>
      </c>
      <c r="J11" s="1">
        <v>0.7125347222222222</v>
      </c>
      <c r="K11" s="3">
        <f t="shared" si="1"/>
        <v>0.001192129629629668</v>
      </c>
      <c r="L11">
        <v>57</v>
      </c>
      <c r="M11" s="1">
        <v>0.7141203703703703</v>
      </c>
      <c r="N11">
        <v>33</v>
      </c>
      <c r="O11" s="1">
        <v>0.7148032407407406</v>
      </c>
      <c r="P11">
        <v>34</v>
      </c>
      <c r="Q11" s="1">
        <v>0.716099537037037</v>
      </c>
      <c r="R11">
        <v>35</v>
      </c>
      <c r="S11" s="1">
        <v>0.7167361111111111</v>
      </c>
      <c r="T11" s="3">
        <f>S11-M11</f>
        <v>0.0026157407407407796</v>
      </c>
      <c r="U11">
        <v>59</v>
      </c>
      <c r="V11" s="1">
        <v>0.7176620370370371</v>
      </c>
      <c r="W11">
        <v>36</v>
      </c>
      <c r="X11" s="1">
        <v>0.7183449074074074</v>
      </c>
      <c r="Y11">
        <v>37</v>
      </c>
      <c r="Z11" s="1">
        <v>0.7187615740740741</v>
      </c>
      <c r="AA11">
        <v>38</v>
      </c>
      <c r="AB11" s="1">
        <v>0.7200000000000001</v>
      </c>
      <c r="AC11" s="1"/>
      <c r="AD11" s="1"/>
      <c r="AE11" s="3">
        <f>AB11-V11</f>
        <v>0.0023379629629629584</v>
      </c>
      <c r="AF11">
        <v>58</v>
      </c>
      <c r="AG11" s="1">
        <v>0.7209953703703703</v>
      </c>
      <c r="AH11">
        <v>39</v>
      </c>
      <c r="AI11" s="1">
        <v>0.7215277777777778</v>
      </c>
      <c r="AJ11">
        <v>40</v>
      </c>
      <c r="AK11" s="1">
        <v>0.7223958333333332</v>
      </c>
      <c r="AL11" s="3">
        <f t="shared" si="0"/>
        <v>0.0014004629629629228</v>
      </c>
      <c r="AM11">
        <v>9</v>
      </c>
      <c r="AN11" s="1">
        <v>0.7234722222222222</v>
      </c>
      <c r="AO11">
        <v>48</v>
      </c>
      <c r="AP11" s="1">
        <v>0.7244444444444444</v>
      </c>
      <c r="AQ11">
        <v>42</v>
      </c>
      <c r="AR11" s="1">
        <v>0.7252893518518518</v>
      </c>
      <c r="AS11">
        <v>43</v>
      </c>
      <c r="AT11" s="1">
        <v>0.7256597222222222</v>
      </c>
      <c r="AU11">
        <v>44</v>
      </c>
      <c r="AV11" s="1">
        <v>0.7262847222222222</v>
      </c>
      <c r="AW11" s="3">
        <f>AV11-AN11</f>
        <v>0.0028124999999999956</v>
      </c>
      <c r="AX11">
        <v>56</v>
      </c>
      <c r="AY11" s="1">
        <v>0.7271875</v>
      </c>
      <c r="AZ11">
        <v>45</v>
      </c>
      <c r="BA11" s="1">
        <v>0.7277430555555555</v>
      </c>
      <c r="BB11">
        <v>46</v>
      </c>
      <c r="BC11" s="1">
        <v>0.7287152777777778</v>
      </c>
      <c r="BD11" s="1"/>
      <c r="BE11" s="1"/>
      <c r="BF11" s="3">
        <f>BC11-AY11</f>
        <v>0.0015277777777777946</v>
      </c>
      <c r="BG11">
        <v>10</v>
      </c>
      <c r="BH11" s="1">
        <v>0.7296643518518519</v>
      </c>
      <c r="BI11">
        <v>47</v>
      </c>
      <c r="BJ11" s="1">
        <v>0.7304166666666667</v>
      </c>
      <c r="BK11">
        <v>41</v>
      </c>
      <c r="BL11" s="1">
        <v>0.7312037037037037</v>
      </c>
      <c r="BM11">
        <v>49</v>
      </c>
      <c r="BN11" s="1">
        <v>0.7315277777777777</v>
      </c>
      <c r="BO11" s="3">
        <f>BN11-BH11</f>
        <v>0.0018634259259258101</v>
      </c>
      <c r="BP11">
        <v>55</v>
      </c>
      <c r="BQ11" s="1">
        <v>0.732986111111111</v>
      </c>
      <c r="BR11">
        <v>50</v>
      </c>
      <c r="BS11" s="1">
        <v>0.7336805555555556</v>
      </c>
      <c r="BT11">
        <v>51</v>
      </c>
      <c r="BU11" s="1">
        <v>0.7345023148148148</v>
      </c>
      <c r="BV11">
        <v>52</v>
      </c>
      <c r="BW11" s="1">
        <v>0.7358217592592592</v>
      </c>
      <c r="BX11" s="3">
        <f>BW11-BQ11</f>
        <v>0.0028356481481481843</v>
      </c>
      <c r="BY11">
        <v>31</v>
      </c>
      <c r="BZ11" s="1">
        <v>0.7369444444444445</v>
      </c>
      <c r="CA11">
        <v>53</v>
      </c>
      <c r="CB11" s="1">
        <v>0.7376851851851852</v>
      </c>
      <c r="CC11">
        <v>54</v>
      </c>
      <c r="CD11" s="1">
        <v>0.7382986111111111</v>
      </c>
      <c r="CE11" s="3">
        <f>E11-BZ11</f>
        <v>0.001979166666666643</v>
      </c>
    </row>
    <row r="12" spans="1:83" ht="15">
      <c r="A12">
        <v>887157</v>
      </c>
      <c r="B12" t="s">
        <v>82</v>
      </c>
      <c r="C12" t="s">
        <v>83</v>
      </c>
      <c r="D12" s="1">
        <v>0.7033912037037037</v>
      </c>
      <c r="E12" s="1">
        <v>0.7333101851851852</v>
      </c>
      <c r="F12">
        <v>32</v>
      </c>
      <c r="G12">
        <v>31</v>
      </c>
      <c r="H12" s="1">
        <v>0.7037962962962964</v>
      </c>
      <c r="I12">
        <v>32</v>
      </c>
      <c r="J12" s="1">
        <v>0.7045833333333333</v>
      </c>
      <c r="K12" s="3">
        <f t="shared" si="1"/>
        <v>0.001192129629629668</v>
      </c>
      <c r="L12">
        <v>57</v>
      </c>
      <c r="M12" s="1">
        <v>0.7065277777777778</v>
      </c>
      <c r="N12">
        <v>33</v>
      </c>
      <c r="O12" s="1">
        <v>0.7071643518518519</v>
      </c>
      <c r="P12">
        <v>34</v>
      </c>
      <c r="Q12" s="1">
        <v>0.7087962962962964</v>
      </c>
      <c r="R12">
        <v>35</v>
      </c>
      <c r="S12" s="1">
        <v>0.7094212962962962</v>
      </c>
      <c r="T12" s="3">
        <f>S12-M12</f>
        <v>0.0028935185185184897</v>
      </c>
      <c r="U12">
        <v>59</v>
      </c>
      <c r="V12" s="1">
        <v>0.7105902777777778</v>
      </c>
      <c r="W12">
        <v>36</v>
      </c>
      <c r="X12" s="1">
        <v>0.7113541666666667</v>
      </c>
      <c r="Y12">
        <v>37</v>
      </c>
      <c r="Z12" s="1">
        <v>0.7117939814814815</v>
      </c>
      <c r="AA12">
        <v>38</v>
      </c>
      <c r="AB12" s="1">
        <v>0.7130787037037036</v>
      </c>
      <c r="AC12" s="1"/>
      <c r="AD12" s="1"/>
      <c r="AE12" s="3">
        <f>AB12-V12</f>
        <v>0.002488425925925797</v>
      </c>
      <c r="AF12">
        <v>58</v>
      </c>
      <c r="AG12" s="1">
        <v>0.7144444444444445</v>
      </c>
      <c r="AH12">
        <v>39</v>
      </c>
      <c r="AI12" s="1">
        <v>0.7150115740740741</v>
      </c>
      <c r="AJ12">
        <v>40</v>
      </c>
      <c r="AK12" s="1">
        <v>0.7159606481481481</v>
      </c>
      <c r="AL12" s="3">
        <f t="shared" si="0"/>
        <v>0.0015162037037035336</v>
      </c>
      <c r="AM12">
        <v>9</v>
      </c>
      <c r="AN12" s="1">
        <v>0.717199074074074</v>
      </c>
      <c r="AO12">
        <v>48</v>
      </c>
      <c r="AP12" s="1">
        <v>0.7181018518518519</v>
      </c>
      <c r="AQ12">
        <v>42</v>
      </c>
      <c r="AR12" s="1">
        <v>0.7189583333333333</v>
      </c>
      <c r="AS12">
        <v>43</v>
      </c>
      <c r="AT12" s="1">
        <v>0.719363425925926</v>
      </c>
      <c r="AU12">
        <v>44</v>
      </c>
      <c r="AV12" s="1">
        <v>0.7199074074074074</v>
      </c>
      <c r="AW12" s="3">
        <f>AV12-AN12</f>
        <v>0.0027083333333334236</v>
      </c>
      <c r="AX12">
        <v>56</v>
      </c>
      <c r="AY12" s="1">
        <v>0.722025462962963</v>
      </c>
      <c r="AZ12">
        <v>45</v>
      </c>
      <c r="BA12" s="1">
        <v>0.7225578703703704</v>
      </c>
      <c r="BB12">
        <v>46</v>
      </c>
      <c r="BC12" s="1">
        <v>0.7237037037037037</v>
      </c>
      <c r="BD12" s="1"/>
      <c r="BE12" s="1"/>
      <c r="BF12" s="3">
        <f>BC12-AY12</f>
        <v>0.001678240740740744</v>
      </c>
      <c r="BG12">
        <v>10</v>
      </c>
      <c r="BH12" s="1">
        <v>0.7249421296296297</v>
      </c>
      <c r="BI12">
        <v>47</v>
      </c>
      <c r="BJ12" s="1">
        <v>0.725613425925926</v>
      </c>
      <c r="BK12">
        <v>41</v>
      </c>
      <c r="BL12" s="1">
        <v>0.7265277777777778</v>
      </c>
      <c r="BM12">
        <v>49</v>
      </c>
      <c r="BN12" s="1">
        <v>0.7269212962962963</v>
      </c>
      <c r="BO12" s="3">
        <f>BN12-BH12</f>
        <v>0.001979166666666643</v>
      </c>
      <c r="BP12">
        <v>55</v>
      </c>
      <c r="BQ12" s="1">
        <v>0.727638888888889</v>
      </c>
      <c r="BR12">
        <v>50</v>
      </c>
      <c r="BS12" s="1">
        <v>0.7283217592592592</v>
      </c>
      <c r="BT12">
        <v>51</v>
      </c>
      <c r="BU12" s="1">
        <v>0.7290625</v>
      </c>
      <c r="BV12">
        <v>52</v>
      </c>
      <c r="BW12" s="1">
        <v>0.7298495370370371</v>
      </c>
      <c r="BX12" s="3">
        <f>BW12-BQ12</f>
        <v>0.0022106481481481977</v>
      </c>
      <c r="BY12">
        <v>31</v>
      </c>
      <c r="BZ12" s="1">
        <v>0.7311342592592592</v>
      </c>
      <c r="CA12">
        <v>53</v>
      </c>
      <c r="CB12" s="1">
        <v>0.7316666666666666</v>
      </c>
      <c r="CC12">
        <v>54</v>
      </c>
      <c r="CD12" s="1">
        <v>0.7326388888888888</v>
      </c>
      <c r="CE12" s="3">
        <f>E12-BZ12</f>
        <v>0.00217592592592597</v>
      </c>
    </row>
    <row r="13" spans="1:83" ht="15">
      <c r="A13">
        <v>889299</v>
      </c>
      <c r="B13" t="s">
        <v>92</v>
      </c>
      <c r="C13" t="s">
        <v>93</v>
      </c>
      <c r="D13" s="1">
        <v>0.7016666666666667</v>
      </c>
      <c r="E13" s="1">
        <v>0.7334375</v>
      </c>
      <c r="F13">
        <v>33</v>
      </c>
      <c r="G13">
        <v>31</v>
      </c>
      <c r="H13" s="1">
        <v>0.7020138888888888</v>
      </c>
      <c r="I13">
        <v>32</v>
      </c>
      <c r="J13" s="1">
        <v>0.7031712962962963</v>
      </c>
      <c r="K13" s="3">
        <f t="shared" si="1"/>
        <v>0.0015046296296296058</v>
      </c>
      <c r="L13">
        <v>57</v>
      </c>
      <c r="M13" s="1">
        <v>0.7054166666666667</v>
      </c>
      <c r="N13">
        <v>33</v>
      </c>
      <c r="O13" s="1">
        <v>0.7059953703703704</v>
      </c>
      <c r="P13">
        <v>34</v>
      </c>
      <c r="Q13" s="1">
        <v>0.7072916666666668</v>
      </c>
      <c r="R13">
        <v>35</v>
      </c>
      <c r="S13" s="1">
        <v>0.7077662037037037</v>
      </c>
      <c r="T13" s="3">
        <f>S13-M13</f>
        <v>0.0023495370370369972</v>
      </c>
      <c r="U13">
        <v>59</v>
      </c>
      <c r="V13" s="1">
        <v>0.7088425925925925</v>
      </c>
      <c r="W13">
        <v>36</v>
      </c>
      <c r="X13" s="1">
        <v>0.709548611111111</v>
      </c>
      <c r="Y13">
        <v>37</v>
      </c>
      <c r="Z13" s="1">
        <v>0.7099421296296297</v>
      </c>
      <c r="AA13">
        <v>38</v>
      </c>
      <c r="AB13" s="1">
        <v>0.7113657407407407</v>
      </c>
      <c r="AC13" s="1"/>
      <c r="AD13" s="1"/>
      <c r="AE13" s="3">
        <f>AB13-V13</f>
        <v>0.0025231481481481355</v>
      </c>
      <c r="AF13">
        <v>58</v>
      </c>
      <c r="AG13" s="1">
        <v>0.7126041666666666</v>
      </c>
      <c r="AH13">
        <v>39</v>
      </c>
      <c r="AI13" s="1">
        <v>0.7136921296296297</v>
      </c>
      <c r="AJ13">
        <v>40</v>
      </c>
      <c r="AK13" s="1">
        <v>0.7149421296296296</v>
      </c>
      <c r="AL13" s="3">
        <f t="shared" si="0"/>
        <v>0.0023379629629629584</v>
      </c>
      <c r="AM13">
        <v>9</v>
      </c>
      <c r="AN13" s="1">
        <v>0.7162384259259259</v>
      </c>
      <c r="AO13">
        <v>48</v>
      </c>
      <c r="AP13" s="1">
        <v>0.7173379629629629</v>
      </c>
      <c r="AQ13">
        <v>42</v>
      </c>
      <c r="AR13" s="1">
        <v>0.7184490740740741</v>
      </c>
      <c r="AS13">
        <v>43</v>
      </c>
      <c r="AT13" s="1">
        <v>0.7188888888888889</v>
      </c>
      <c r="AU13">
        <v>44</v>
      </c>
      <c r="AV13" s="1">
        <v>0.7196527777777778</v>
      </c>
      <c r="AW13" s="3">
        <f>AV13-AN13</f>
        <v>0.0034143518518519045</v>
      </c>
      <c r="AX13">
        <v>56</v>
      </c>
      <c r="AY13" s="1">
        <v>0.7216203703703704</v>
      </c>
      <c r="AZ13">
        <v>45</v>
      </c>
      <c r="BA13" s="1">
        <v>0.7225115740740741</v>
      </c>
      <c r="BB13">
        <v>46</v>
      </c>
      <c r="BC13" s="1">
        <v>0.7236921296296296</v>
      </c>
      <c r="BD13" s="1"/>
      <c r="BE13" s="1"/>
      <c r="BF13" s="3">
        <f>BC13-AY13</f>
        <v>0.002071759259259176</v>
      </c>
      <c r="BG13">
        <v>10</v>
      </c>
      <c r="BH13" s="1">
        <v>0.7246180555555556</v>
      </c>
      <c r="BI13">
        <v>47</v>
      </c>
      <c r="BJ13" s="1">
        <v>0.7253703703703703</v>
      </c>
      <c r="BK13">
        <v>41</v>
      </c>
      <c r="BL13" s="1">
        <v>0.7261921296296295</v>
      </c>
      <c r="BM13">
        <v>49</v>
      </c>
      <c r="BN13" s="1">
        <v>0.7265162037037037</v>
      </c>
      <c r="BO13" s="3">
        <f>BN13-BH13</f>
        <v>0.0018981481481481488</v>
      </c>
      <c r="BP13">
        <v>55</v>
      </c>
      <c r="BQ13" s="1">
        <v>0.7281365740740741</v>
      </c>
      <c r="BR13">
        <v>50</v>
      </c>
      <c r="BS13" s="1">
        <v>0.7287847222222222</v>
      </c>
      <c r="BT13">
        <v>51</v>
      </c>
      <c r="BU13" s="1">
        <v>0.7298148148148148</v>
      </c>
      <c r="BV13">
        <v>52</v>
      </c>
      <c r="BW13" s="1">
        <v>0.7308796296296296</v>
      </c>
      <c r="BX13" s="3">
        <f>BW13-BQ13</f>
        <v>0.0027430555555555403</v>
      </c>
      <c r="BY13">
        <v>31</v>
      </c>
      <c r="BZ13" s="1">
        <v>0.7317939814814814</v>
      </c>
      <c r="CA13">
        <v>53</v>
      </c>
      <c r="CB13" s="1">
        <v>0.7323379629629629</v>
      </c>
      <c r="CC13">
        <v>54</v>
      </c>
      <c r="CD13" s="1">
        <v>0.7328587962962962</v>
      </c>
      <c r="CE13" s="3">
        <f>E13-BZ13</f>
        <v>0.0016435185185185164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3.00390625" style="0" customWidth="1"/>
    <col min="2" max="2" width="8.8515625" style="0" customWidth="1"/>
    <col min="3" max="3" width="10.8515625" style="0" customWidth="1"/>
    <col min="4" max="11" width="9.140625" style="7" customWidth="1"/>
    <col min="12" max="12" width="15.28125" style="7" customWidth="1"/>
    <col min="13" max="13" width="9.140625" style="7" customWidth="1"/>
    <col min="14" max="14" width="15.421875" style="7" customWidth="1"/>
  </cols>
  <sheetData>
    <row r="1" ht="15">
      <c r="A1" s="14" t="s">
        <v>95</v>
      </c>
    </row>
    <row r="3" spans="2:14" ht="15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8" t="s">
        <v>94</v>
      </c>
      <c r="L3" s="8" t="s">
        <v>98</v>
      </c>
      <c r="M3"/>
      <c r="N3"/>
    </row>
    <row r="4" spans="1:14" ht="15">
      <c r="A4" s="4" t="s">
        <v>79</v>
      </c>
      <c r="B4" s="5">
        <v>0.0016666666666665941</v>
      </c>
      <c r="C4" s="6"/>
      <c r="D4" s="6"/>
      <c r="E4" s="5">
        <v>0.001689814814814783</v>
      </c>
      <c r="F4" s="5">
        <v>0.0036342592592591982</v>
      </c>
      <c r="G4" s="5">
        <v>0.0026967592592592737</v>
      </c>
      <c r="H4" s="5">
        <v>0.0023032407407407307</v>
      </c>
      <c r="I4" s="5">
        <v>0.0030208333333332504</v>
      </c>
      <c r="J4" s="5">
        <v>0.0025231481481481355</v>
      </c>
      <c r="K4" s="9">
        <f>SUM(B4:J4)</f>
        <v>0.017534722222221966</v>
      </c>
      <c r="L4" s="19">
        <f>1-K$9/K4</f>
        <v>0.10693069306929992</v>
      </c>
      <c r="M4"/>
      <c r="N4"/>
    </row>
    <row r="5" spans="1:14" ht="15">
      <c r="A5" s="4" t="s">
        <v>87</v>
      </c>
      <c r="B5" s="5">
        <v>0.0014699074074073781</v>
      </c>
      <c r="C5" s="6"/>
      <c r="D5" s="6"/>
      <c r="E5" s="5">
        <v>0.0018518518518518823</v>
      </c>
      <c r="F5" s="5">
        <v>0.0039120370370370194</v>
      </c>
      <c r="G5" s="5">
        <v>0.0024189814814814525</v>
      </c>
      <c r="H5" s="5">
        <v>0.0023379629629629584</v>
      </c>
      <c r="I5" s="5">
        <v>0.003055555555555589</v>
      </c>
      <c r="J5" s="5">
        <v>0.002488425925926019</v>
      </c>
      <c r="K5" s="9">
        <f>SUM(B5:J5)</f>
        <v>0.0175347222222223</v>
      </c>
      <c r="L5" s="19">
        <f>1-K$9/K5</f>
        <v>0.1069306930693168</v>
      </c>
      <c r="M5"/>
      <c r="N5"/>
    </row>
    <row r="6" spans="1:14" ht="15">
      <c r="A6" s="4" t="s">
        <v>75</v>
      </c>
      <c r="B6" s="10">
        <v>0.0013310185185184675</v>
      </c>
      <c r="C6" s="6"/>
      <c r="D6" s="6"/>
      <c r="E6" s="10">
        <v>0.001678240740740744</v>
      </c>
      <c r="F6" s="10">
        <v>0.0032060185185184276</v>
      </c>
      <c r="G6" s="5">
        <v>0.003067129629629739</v>
      </c>
      <c r="H6" s="10">
        <v>0.0021296296296295925</v>
      </c>
      <c r="I6" s="5">
        <v>0.004131944444444313</v>
      </c>
      <c r="J6" s="10">
        <v>0.00245370370370368</v>
      </c>
      <c r="K6" s="9">
        <f>SUM(B6:J6)</f>
        <v>0.017997685185184964</v>
      </c>
      <c r="L6" s="19">
        <f>1-K$9/K6</f>
        <v>0.12990353697748713</v>
      </c>
      <c r="M6"/>
      <c r="N6"/>
    </row>
    <row r="7" spans="1:14" ht="15">
      <c r="A7" s="4" t="s">
        <v>73</v>
      </c>
      <c r="B7" s="5">
        <v>0.0016087962962962887</v>
      </c>
      <c r="C7" s="6"/>
      <c r="D7" s="6"/>
      <c r="E7" s="5">
        <v>0.002280092592592542</v>
      </c>
      <c r="F7" s="5">
        <v>0.0036342592592593093</v>
      </c>
      <c r="G7" s="5">
        <v>0.002962962962962945</v>
      </c>
      <c r="H7" s="10">
        <v>0.0021296296296297035</v>
      </c>
      <c r="I7" s="5">
        <v>0.003067129629629517</v>
      </c>
      <c r="J7" s="5">
        <v>0.00275462962962969</v>
      </c>
      <c r="K7" s="9">
        <f>SUM(B7:J7)</f>
        <v>0.018437499999999996</v>
      </c>
      <c r="L7" s="19">
        <f>1-K$9/K7</f>
        <v>0.15065913370998674</v>
      </c>
      <c r="M7"/>
      <c r="N7"/>
    </row>
    <row r="8" spans="1:14" ht="15">
      <c r="A8" s="4" t="s">
        <v>81</v>
      </c>
      <c r="B8" s="5">
        <v>0.0015046296296296058</v>
      </c>
      <c r="C8" s="6"/>
      <c r="D8" s="6"/>
      <c r="E8" s="5">
        <v>0.003379629629629788</v>
      </c>
      <c r="F8" s="5">
        <v>0.00348379629629636</v>
      </c>
      <c r="G8" s="10">
        <v>0.002060185185185137</v>
      </c>
      <c r="H8" s="5">
        <v>0.0033217592592591494</v>
      </c>
      <c r="I8" s="10">
        <v>0.0028009259259259567</v>
      </c>
      <c r="J8" s="5">
        <v>0.0026273148148148184</v>
      </c>
      <c r="K8" s="9">
        <f>SUM(B8:J8)</f>
        <v>0.019178240740740815</v>
      </c>
      <c r="L8" s="19">
        <f>1-K$9/K8</f>
        <v>0.18346409173205458</v>
      </c>
      <c r="M8"/>
      <c r="N8"/>
    </row>
    <row r="9" spans="1:14" ht="15">
      <c r="A9" s="11"/>
      <c r="B9" s="11"/>
      <c r="C9" s="12"/>
      <c r="D9" s="13"/>
      <c r="E9" s="13"/>
      <c r="F9" s="12"/>
      <c r="G9" s="12"/>
      <c r="H9" s="12"/>
      <c r="I9" s="12"/>
      <c r="J9" s="17" t="s">
        <v>97</v>
      </c>
      <c r="K9" s="18">
        <f>B6+E6+F6+G8+H7+I8+J6</f>
        <v>0.015659722222222117</v>
      </c>
      <c r="N9"/>
    </row>
    <row r="10" spans="1:14" ht="15">
      <c r="A10" s="11"/>
      <c r="B10" s="11"/>
      <c r="C10" s="12"/>
      <c r="D10" s="13"/>
      <c r="E10" s="13"/>
      <c r="F10" s="12"/>
      <c r="G10" s="12"/>
      <c r="H10" s="12"/>
      <c r="I10" s="12"/>
      <c r="J10" s="12"/>
      <c r="K10" s="17"/>
      <c r="L10" s="18"/>
      <c r="N10"/>
    </row>
    <row r="11" spans="2:14" ht="1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9" t="s">
        <v>94</v>
      </c>
      <c r="L11" s="8" t="s">
        <v>98</v>
      </c>
      <c r="M11"/>
      <c r="N11"/>
    </row>
    <row r="12" spans="1:14" ht="15">
      <c r="A12" s="4" t="s">
        <v>91</v>
      </c>
      <c r="B12" s="10">
        <v>0.0011111111111110628</v>
      </c>
      <c r="C12" s="5">
        <v>0.002581018518518552</v>
      </c>
      <c r="D12" s="5">
        <v>0.0025115740740740966</v>
      </c>
      <c r="E12" s="5">
        <v>0.001585648148148211</v>
      </c>
      <c r="F12" s="10">
        <v>0.0025231481481481355</v>
      </c>
      <c r="G12" s="10">
        <v>0.0014467592592594114</v>
      </c>
      <c r="H12" s="10">
        <v>0.0016087962962961777</v>
      </c>
      <c r="I12" s="10">
        <v>0.0019560185185185652</v>
      </c>
      <c r="J12" s="5">
        <v>0.0018518518518517713</v>
      </c>
      <c r="K12" s="9">
        <f aca="true" t="shared" si="0" ref="K12:K17">SUM(B12:J12)</f>
        <v>0.017175925925925983</v>
      </c>
      <c r="L12" s="19">
        <f>1-K$18/K12</f>
        <v>0.06334231805930024</v>
      </c>
      <c r="M12"/>
      <c r="N12"/>
    </row>
    <row r="13" spans="1:14" ht="15">
      <c r="A13" s="4" t="s">
        <v>89</v>
      </c>
      <c r="B13" s="5">
        <v>0.001192129629629668</v>
      </c>
      <c r="C13" s="5">
        <v>0.0026157407407407796</v>
      </c>
      <c r="D13" s="5">
        <v>0.0023379629629629584</v>
      </c>
      <c r="E13" s="10">
        <v>0.0014004629629629228</v>
      </c>
      <c r="F13" s="5">
        <v>0.0028124999999999956</v>
      </c>
      <c r="G13" s="5">
        <v>0.0015277777777777946</v>
      </c>
      <c r="H13" s="5">
        <v>0.0018634259259258101</v>
      </c>
      <c r="I13" s="5">
        <v>0.0028356481481481843</v>
      </c>
      <c r="J13" s="5">
        <v>0.001979166666666643</v>
      </c>
      <c r="K13" s="9">
        <f t="shared" si="0"/>
        <v>0.018564814814814756</v>
      </c>
      <c r="L13" s="19">
        <f>1-K$18/K13</f>
        <v>0.13341645885286324</v>
      </c>
      <c r="M13"/>
      <c r="N13"/>
    </row>
    <row r="14" spans="1:14" ht="15">
      <c r="A14" s="4" t="s">
        <v>83</v>
      </c>
      <c r="B14" s="5">
        <v>0.001192129629629668</v>
      </c>
      <c r="C14" s="5">
        <v>0.0028935185185184897</v>
      </c>
      <c r="D14" s="5">
        <v>0.002488425925925797</v>
      </c>
      <c r="E14" s="5">
        <v>0.0015162037037035336</v>
      </c>
      <c r="F14" s="5">
        <v>0.0027083333333334236</v>
      </c>
      <c r="G14" s="5">
        <v>0.001678240740740744</v>
      </c>
      <c r="H14" s="5">
        <v>0.001979166666666643</v>
      </c>
      <c r="I14" s="5">
        <v>0.0022106481481481977</v>
      </c>
      <c r="J14" s="5">
        <v>0.00217592592592597</v>
      </c>
      <c r="K14" s="9">
        <f t="shared" si="0"/>
        <v>0.018842592592592466</v>
      </c>
      <c r="L14" s="19">
        <f>1-K$18/K14</f>
        <v>0.1461916461916386</v>
      </c>
      <c r="M14"/>
      <c r="N14"/>
    </row>
    <row r="15" spans="1:14" ht="15">
      <c r="A15" s="4" t="s">
        <v>77</v>
      </c>
      <c r="B15" s="5">
        <v>0.001192129629629557</v>
      </c>
      <c r="C15" s="5">
        <v>0.002372685185185186</v>
      </c>
      <c r="D15" s="10">
        <v>0.0020486111111112093</v>
      </c>
      <c r="E15" s="5">
        <v>0.0019444444444444153</v>
      </c>
      <c r="F15" s="5">
        <v>0.0032175925925926885</v>
      </c>
      <c r="G15" s="5">
        <v>0.0021412037037036313</v>
      </c>
      <c r="H15" s="5">
        <v>0.0018055555555556158</v>
      </c>
      <c r="I15" s="5">
        <v>0.0021180555555555536</v>
      </c>
      <c r="J15" s="5">
        <v>0.0021527777777778923</v>
      </c>
      <c r="K15" s="9">
        <f t="shared" si="0"/>
        <v>0.01899305555555575</v>
      </c>
      <c r="L15" s="19">
        <f>1-K$18/K15</f>
        <v>0.15295551492992754</v>
      </c>
      <c r="M15"/>
      <c r="N15"/>
    </row>
    <row r="16" spans="1:14" ht="15">
      <c r="A16" s="4" t="s">
        <v>85</v>
      </c>
      <c r="B16" s="5">
        <v>0.0012500000000000844</v>
      </c>
      <c r="C16" s="5">
        <v>0.00287037037037019</v>
      </c>
      <c r="D16" s="5">
        <v>0.0022453703703704253</v>
      </c>
      <c r="E16" s="5">
        <v>0.0017129629629629717</v>
      </c>
      <c r="F16" s="5">
        <v>0.002962962962962834</v>
      </c>
      <c r="G16" s="5">
        <v>0.0023032407407407307</v>
      </c>
      <c r="H16" s="5">
        <v>0.0022337962962961644</v>
      </c>
      <c r="I16" s="5">
        <v>0.002187499999999898</v>
      </c>
      <c r="J16" s="5">
        <v>0.001967592592592715</v>
      </c>
      <c r="K16" s="9">
        <f t="shared" si="0"/>
        <v>0.019733796296296013</v>
      </c>
      <c r="L16" s="19">
        <f>1-K$18/K16</f>
        <v>0.18475073313781643</v>
      </c>
      <c r="M16"/>
      <c r="N16"/>
    </row>
    <row r="17" spans="1:14" ht="15">
      <c r="A17" s="4" t="s">
        <v>93</v>
      </c>
      <c r="B17" s="5">
        <v>0.0015046296296296058</v>
      </c>
      <c r="C17" s="10">
        <v>0.0023495370370369972</v>
      </c>
      <c r="D17" s="5">
        <v>0.0025231481481481355</v>
      </c>
      <c r="E17" s="5">
        <v>0.0023379629629629584</v>
      </c>
      <c r="F17" s="5">
        <v>0.0034143518518519045</v>
      </c>
      <c r="G17" s="5">
        <v>0.002071759259259176</v>
      </c>
      <c r="H17" s="5">
        <v>0.0018981481481481488</v>
      </c>
      <c r="I17" s="5">
        <v>0.0027430555555555403</v>
      </c>
      <c r="J17" s="10">
        <v>0.0016435185185185164</v>
      </c>
      <c r="K17" s="9">
        <f t="shared" si="0"/>
        <v>0.020486111111110983</v>
      </c>
      <c r="L17" s="19">
        <f>1-K$18/K17</f>
        <v>0.21468926553671652</v>
      </c>
      <c r="M17"/>
      <c r="N17"/>
    </row>
    <row r="18" spans="10:11" ht="15">
      <c r="J18" s="15" t="s">
        <v>97</v>
      </c>
      <c r="K18" s="16">
        <f>B12+C17+D15+E13+F12+G12+H12+I12+J17</f>
        <v>0.016087962962963</v>
      </c>
    </row>
    <row r="19" ht="15">
      <c r="A19" t="s">
        <v>96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cp:lastPrinted>2014-09-19T20:02:17Z</cp:lastPrinted>
  <dcterms:created xsi:type="dcterms:W3CDTF">2014-09-19T17:28:27Z</dcterms:created>
  <dcterms:modified xsi:type="dcterms:W3CDTF">2014-09-22T10:30:39Z</dcterms:modified>
  <cp:category/>
  <cp:version/>
  <cp:contentType/>
  <cp:contentStatus/>
</cp:coreProperties>
</file>